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表4.1 一般公共预算本级支出决算明细表" sheetId="1" r:id="rId1"/>
  </sheets>
  <calcPr calcId="124519" iterate="1"/>
</workbook>
</file>

<file path=xl/calcChain.xml><?xml version="1.0" encoding="utf-8"?>
<calcChain xmlns="http://schemas.openxmlformats.org/spreadsheetml/2006/main">
  <c r="C1379" i="1"/>
  <c r="C1374"/>
  <c r="C1371" s="1"/>
  <c r="C1369"/>
  <c r="C1368" s="1"/>
  <c r="C1356"/>
  <c r="C1350"/>
  <c r="C1345"/>
  <c r="C1331"/>
  <c r="C1316"/>
  <c r="C1315" s="1"/>
  <c r="C1311"/>
  <c r="C1307"/>
  <c r="C1298"/>
  <c r="C1297" s="1"/>
  <c r="C1295"/>
  <c r="C1280"/>
  <c r="C1267"/>
  <c r="C1258"/>
  <c r="C1239"/>
  <c r="C1219"/>
  <c r="C1208"/>
  <c r="C1206"/>
  <c r="C1203"/>
  <c r="C1197"/>
  <c r="C1187"/>
  <c r="C1180"/>
  <c r="C1176"/>
  <c r="C1170"/>
  <c r="C1163"/>
  <c r="C1153"/>
  <c r="C1145"/>
  <c r="C1138"/>
  <c r="C1131"/>
  <c r="C1122"/>
  <c r="C1108"/>
  <c r="C1103"/>
  <c r="C1087"/>
  <c r="C1077"/>
  <c r="C1076"/>
  <c r="C1073"/>
  <c r="C1068"/>
  <c r="C1061"/>
  <c r="C1056"/>
  <c r="C1046"/>
  <c r="C1036"/>
  <c r="C1013"/>
  <c r="C1012"/>
  <c r="C1009"/>
  <c r="C1005"/>
  <c r="C998"/>
  <c r="C991"/>
  <c r="C985"/>
  <c r="C974"/>
  <c r="C963"/>
  <c r="C936"/>
  <c r="C908"/>
  <c r="C883"/>
  <c r="C882" s="1"/>
  <c r="C880"/>
  <c r="C878"/>
  <c r="C876"/>
  <c r="C873"/>
  <c r="C871"/>
  <c r="C859"/>
  <c r="C858" s="1"/>
  <c r="C856"/>
  <c r="C841"/>
  <c r="C839"/>
  <c r="C837"/>
  <c r="C831"/>
  <c r="C829"/>
  <c r="C827"/>
  <c r="C824"/>
  <c r="C821"/>
  <c r="C815"/>
  <c r="C808"/>
  <c r="C802"/>
  <c r="C794"/>
  <c r="C790"/>
  <c r="C781"/>
  <c r="C778"/>
  <c r="C775"/>
  <c r="C771"/>
  <c r="C765"/>
  <c r="C760"/>
  <c r="C750"/>
  <c r="C746"/>
  <c r="C743"/>
  <c r="C731"/>
  <c r="C727"/>
  <c r="C714"/>
  <c r="C709"/>
  <c r="C708"/>
  <c r="C706"/>
  <c r="C701"/>
  <c r="C697"/>
  <c r="C694"/>
  <c r="C691"/>
  <c r="C688"/>
  <c r="C685"/>
  <c r="C682"/>
  <c r="C677"/>
  <c r="C672"/>
  <c r="C663"/>
  <c r="C656"/>
  <c r="C650"/>
  <c r="C642"/>
  <c r="C632"/>
  <c r="C628"/>
  <c r="C619"/>
  <c r="C617"/>
  <c r="C606"/>
  <c r="C592"/>
  <c r="C591" s="1"/>
  <c r="C587"/>
  <c r="C576"/>
  <c r="C565"/>
  <c r="C557"/>
  <c r="C543"/>
  <c r="C542" s="1"/>
  <c r="C537"/>
  <c r="C534"/>
  <c r="C530"/>
  <c r="C523"/>
  <c r="C518"/>
  <c r="C513"/>
  <c r="C507"/>
  <c r="C501"/>
  <c r="C492"/>
  <c r="C487"/>
  <c r="C486"/>
  <c r="C484"/>
  <c r="C477"/>
  <c r="C471"/>
  <c r="C467"/>
  <c r="C463"/>
  <c r="C459"/>
  <c r="C453"/>
  <c r="C446"/>
  <c r="C437"/>
  <c r="C432"/>
  <c r="C431" s="1"/>
  <c r="C428"/>
  <c r="C419"/>
  <c r="C411"/>
  <c r="C403"/>
  <c r="C394"/>
  <c r="C385"/>
  <c r="C371"/>
  <c r="C362"/>
  <c r="C350"/>
  <c r="C343"/>
  <c r="C321"/>
  <c r="C311"/>
  <c r="C310"/>
  <c r="C308"/>
  <c r="C298"/>
  <c r="C296"/>
  <c r="C294"/>
  <c r="C292"/>
  <c r="C291"/>
  <c r="C289"/>
  <c r="C284"/>
  <c r="C282"/>
  <c r="C278"/>
  <c r="C272"/>
  <c r="C269"/>
  <c r="C266"/>
  <c r="C259"/>
  <c r="C258"/>
  <c r="C255"/>
  <c r="C249"/>
  <c r="C243"/>
  <c r="C237"/>
  <c r="C231"/>
  <c r="C225"/>
  <c r="C218"/>
  <c r="C210"/>
  <c r="C203"/>
  <c r="C197"/>
  <c r="C188"/>
  <c r="C181"/>
  <c r="C174"/>
  <c r="C161"/>
  <c r="C151"/>
  <c r="C139"/>
  <c r="C128"/>
  <c r="C119"/>
  <c r="C104"/>
  <c r="C94"/>
  <c r="C85"/>
  <c r="C73"/>
  <c r="C62"/>
  <c r="C51"/>
  <c r="C39"/>
  <c r="C27"/>
  <c r="C18"/>
  <c r="C6"/>
  <c r="C5"/>
  <c r="C780" l="1"/>
  <c r="C1152"/>
  <c r="C4" s="1"/>
  <c r="C1179"/>
  <c r="C1218"/>
</calcChain>
</file>

<file path=xl/sharedStrings.xml><?xml version="1.0" encoding="utf-8"?>
<sst xmlns="http://schemas.openxmlformats.org/spreadsheetml/2006/main" count="1384" uniqueCount="1086">
  <si>
    <t>单位：万元</t>
  </si>
  <si>
    <t>科目编码</t>
  </si>
  <si>
    <t>科目名称</t>
  </si>
  <si>
    <t>决算数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</si>
  <si>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</si>
  <si>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</si>
  <si>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</si>
  <si>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</si>
  <si>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</si>
  <si>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</si>
  <si>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</si>
  <si>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</si>
  <si>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</si>
  <si>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</si>
  <si>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</si>
  <si>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</si>
  <si>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</si>
  <si>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</si>
  <si>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</si>
  <si>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</si>
  <si>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</si>
  <si>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</si>
  <si>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</si>
  <si>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</si>
  <si>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</si>
  <si>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</si>
  <si>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</si>
  <si>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</si>
  <si>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</si>
  <si>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</si>
  <si>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</si>
  <si>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</si>
  <si>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</si>
  <si>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</si>
  <si>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</si>
  <si>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</si>
  <si>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</si>
  <si>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</si>
  <si>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</si>
  <si>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</si>
  <si>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</si>
  <si>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</si>
  <si>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</si>
  <si>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</si>
  <si>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</si>
  <si>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</si>
  <si>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</si>
  <si>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</si>
  <si>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</si>
  <si>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</si>
  <si>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</si>
  <si>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</si>
  <si>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</si>
  <si>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</si>
  <si>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</si>
  <si>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</si>
  <si>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</si>
  <si>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</si>
  <si>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</si>
  <si>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</si>
  <si>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</si>
  <si>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</si>
  <si>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</si>
  <si>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</si>
  <si>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</si>
  <si>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</si>
  <si>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</si>
  <si>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</si>
  <si>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</si>
  <si>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</si>
  <si>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</si>
  <si>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</si>
  <si>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</si>
  <si>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</si>
  <si>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</si>
  <si>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</si>
  <si>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</si>
  <si>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</si>
  <si>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</si>
  <si>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</si>
  <si>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</si>
  <si>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</si>
  <si>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</si>
  <si>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</si>
  <si>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</si>
  <si>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</si>
  <si>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</si>
  <si>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</si>
  <si>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</si>
  <si>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</si>
  <si>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</si>
  <si>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</si>
  <si>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</si>
  <si>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</si>
  <si>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</si>
  <si>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</si>
  <si>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</si>
  <si>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</si>
  <si>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</si>
  <si>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</si>
  <si>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</si>
  <si>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</si>
  <si>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</si>
  <si>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</si>
  <si>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</si>
  <si>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</si>
  <si>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</si>
  <si>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</si>
  <si>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</si>
  <si>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</si>
  <si>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</si>
  <si>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</si>
  <si>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</si>
  <si>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</si>
  <si>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</si>
  <si>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</si>
  <si>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</si>
  <si>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</si>
  <si>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</si>
  <si>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</si>
  <si>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</si>
  <si>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</si>
  <si>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</si>
  <si>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</si>
  <si>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</si>
  <si>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</si>
  <si>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</si>
  <si>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</si>
  <si>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</si>
  <si>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</si>
  <si>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</si>
  <si>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</si>
  <si>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</si>
  <si>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</si>
  <si>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</si>
  <si>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</si>
  <si>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</si>
  <si>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</si>
  <si>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</si>
  <si>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</si>
  <si>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</si>
  <si>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</si>
  <si>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</si>
  <si>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</si>
  <si>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</si>
  <si>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</si>
  <si>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</si>
  <si>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</si>
  <si>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</si>
  <si>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</si>
  <si>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</si>
  <si>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</si>
  <si>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</si>
  <si>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</si>
  <si>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</si>
  <si>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</si>
  <si>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</si>
  <si>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</si>
  <si>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</si>
  <si>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</si>
  <si>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</si>
  <si>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</si>
  <si>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</si>
  <si>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</si>
  <si>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</si>
  <si>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</si>
  <si>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</si>
  <si>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</si>
  <si>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</si>
  <si>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</si>
  <si>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</si>
  <si>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</si>
  <si>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</si>
  <si>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</si>
  <si>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</si>
  <si>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</si>
  <si>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</si>
  <si>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</si>
  <si>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</si>
  <si>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</si>
  <si>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</si>
  <si>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</si>
  <si>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</si>
  <si>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</si>
  <si>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</si>
  <si>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</si>
  <si>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</si>
  <si>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</si>
  <si>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</si>
  <si>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</si>
  <si>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</si>
  <si>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</si>
  <si>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</si>
  <si>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</si>
  <si>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</si>
  <si>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</si>
  <si>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</si>
  <si>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</si>
  <si>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</si>
  <si>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</si>
  <si>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</si>
  <si>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</si>
  <si>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</si>
  <si>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</si>
  <si>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</si>
  <si>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</si>
  <si>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</si>
  <si>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</si>
  <si>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</si>
  <si>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</si>
  <si>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</si>
  <si>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</si>
  <si>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</si>
  <si>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</si>
  <si>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</si>
  <si>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</si>
  <si>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</si>
  <si>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</si>
  <si>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</si>
  <si>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</si>
  <si>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</si>
  <si>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</si>
  <si>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</si>
  <si>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</si>
  <si>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</si>
  <si>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</si>
  <si>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</si>
  <si>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</si>
  <si>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</si>
  <si>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</si>
  <si>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</si>
  <si>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</si>
  <si>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</si>
  <si>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</si>
  <si>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</si>
  <si>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</si>
  <si>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</si>
  <si>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</si>
  <si>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</si>
  <si>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</si>
  <si>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</si>
  <si>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</si>
  <si>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</si>
  <si>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</si>
  <si>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</si>
  <si>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</si>
  <si>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</si>
  <si>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</si>
  <si>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</si>
  <si>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</si>
  <si>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</si>
  <si>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</si>
  <si>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</si>
  <si>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</si>
  <si>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</si>
  <si>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</si>
  <si>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</si>
  <si>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</si>
  <si>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</si>
  <si>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</si>
  <si>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</si>
  <si>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</si>
  <si>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</si>
  <si>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</si>
  <si>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</si>
  <si>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</si>
  <si>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</si>
  <si>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</si>
  <si>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</si>
  <si>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</si>
  <si>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</si>
  <si>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</si>
  <si>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</si>
  <si>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</si>
  <si>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</si>
  <si>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</si>
  <si>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</si>
  <si>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</si>
  <si>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</si>
  <si>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</si>
  <si>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</si>
  <si>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</si>
  <si>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</si>
  <si>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</si>
  <si>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</si>
  <si>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</si>
  <si>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</si>
  <si>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</si>
  <si>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</si>
  <si>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</si>
  <si>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</si>
  <si>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</si>
  <si>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</si>
  <si>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</si>
  <si>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</si>
  <si>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</si>
  <si>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</si>
  <si>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</si>
  <si>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</si>
  <si>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</si>
  <si>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</si>
  <si>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</si>
  <si>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</si>
  <si>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</si>
  <si>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</si>
  <si>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</si>
  <si>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</si>
  <si>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</si>
  <si>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</si>
  <si>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</si>
  <si>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</si>
  <si>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</si>
  <si>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</si>
  <si>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</si>
  <si>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</si>
  <si>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</si>
  <si>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</si>
  <si>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</si>
  <si>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</si>
  <si>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</si>
  <si>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</si>
  <si>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</si>
  <si>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</si>
  <si>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</si>
  <si>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</si>
  <si>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</si>
  <si>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</si>
  <si>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</si>
  <si>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</si>
  <si>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</si>
  <si>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</si>
  <si>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</si>
  <si>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</si>
  <si>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</si>
  <si>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</si>
  <si>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</si>
  <si>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</si>
  <si>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</si>
  <si>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</si>
  <si>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</si>
  <si>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</si>
  <si>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</si>
  <si>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</si>
  <si>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</si>
  <si>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</si>
  <si>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</si>
  <si>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</si>
  <si>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</si>
  <si>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</si>
  <si>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</si>
  <si>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</si>
  <si>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</si>
  <si>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</si>
  <si>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</si>
  <si>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</si>
  <si>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</si>
  <si>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</si>
  <si>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</si>
  <si>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</si>
  <si>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</si>
  <si>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</si>
  <si>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</si>
  <si>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</si>
  <si>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</si>
  <si>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</si>
  <si>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</si>
  <si>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</si>
  <si>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</si>
  <si>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</si>
  <si>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</si>
  <si>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</si>
  <si>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</si>
  <si>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</si>
  <si>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</si>
  <si>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</si>
  <si>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</si>
  <si>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</si>
  <si>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</si>
  <si>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</si>
  <si>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</si>
  <si>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</si>
  <si>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</si>
  <si>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</si>
  <si>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</si>
  <si>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</si>
  <si>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</si>
  <si>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</si>
  <si>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</si>
  <si>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</si>
  <si>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</si>
  <si>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</si>
  <si>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</si>
  <si>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</si>
  <si>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</si>
  <si>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</si>
  <si>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</si>
  <si>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</si>
  <si>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</si>
  <si>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</si>
  <si>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</si>
  <si>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</si>
  <si>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</si>
  <si>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</si>
  <si>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</si>
  <si>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</si>
  <si>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</si>
  <si>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</si>
  <si>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</si>
  <si>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</si>
  <si>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</si>
  <si>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</si>
  <si>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</si>
  <si>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</si>
  <si>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</si>
  <si>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</si>
  <si>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</si>
  <si>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</si>
  <si>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</si>
  <si>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</si>
  <si>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</si>
  <si>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</si>
  <si>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</si>
  <si>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</si>
  <si>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</si>
  <si>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</si>
  <si>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</si>
  <si>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</si>
  <si>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</si>
  <si>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</si>
  <si>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</si>
  <si>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</si>
  <si>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</si>
  <si>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</si>
  <si>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</si>
  <si>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</si>
  <si>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</si>
  <si>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</si>
  <si>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</si>
  <si>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</si>
  <si>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</si>
  <si>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</si>
  <si>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</si>
  <si>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</si>
  <si>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</si>
  <si>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</si>
  <si>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</si>
  <si>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</si>
  <si>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</si>
  <si>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</si>
  <si>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</si>
  <si>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</si>
  <si>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</si>
  <si>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</si>
  <si>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</si>
  <si>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</si>
  <si>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</si>
  <si>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</si>
  <si>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</si>
  <si>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</si>
  <si>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</si>
  <si>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</si>
  <si>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</si>
  <si>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</si>
  <si>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</si>
  <si>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</si>
  <si>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</si>
  <si>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</si>
  <si>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</si>
  <si>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</si>
  <si>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</si>
  <si>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</si>
  <si>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</si>
  <si>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</si>
  <si>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</si>
  <si>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</si>
  <si>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</si>
  <si>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</si>
  <si>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</si>
  <si>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</si>
  <si>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</si>
  <si>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</si>
  <si>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</si>
  <si>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</si>
  <si>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</si>
  <si>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</si>
  <si>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</si>
  <si>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</si>
  <si>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</si>
  <si>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</si>
  <si>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</si>
  <si>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</si>
  <si>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</si>
  <si>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</si>
  <si>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</si>
  <si>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</si>
  <si>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</si>
  <si>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</si>
  <si>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</si>
  <si>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</si>
  <si>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</si>
  <si>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</si>
  <si>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</si>
  <si>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</si>
  <si>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</si>
  <si>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</si>
  <si>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</si>
  <si>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</si>
  <si>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</si>
  <si>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</si>
  <si>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</si>
  <si>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</si>
  <si>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</si>
  <si>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</si>
  <si>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</si>
  <si>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</si>
  <si>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</si>
  <si>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</si>
  <si>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</si>
  <si>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</si>
  <si>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</si>
  <si>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</si>
  <si>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</si>
  <si>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</si>
  <si>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</si>
  <si>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</si>
  <si>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</si>
  <si>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</si>
  <si>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</si>
  <si>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</si>
  <si>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</si>
  <si>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</si>
  <si>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</si>
  <si>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</si>
  <si>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</si>
  <si>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</si>
  <si>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</si>
  <si>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</si>
  <si>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</si>
  <si>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</si>
  <si>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</si>
  <si>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</si>
  <si>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</si>
  <si>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</si>
  <si>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</si>
  <si>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</si>
  <si>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</si>
  <si>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</si>
  <si>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</si>
  <si>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</si>
  <si>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</si>
  <si>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</si>
  <si>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</si>
  <si>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</si>
  <si>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</si>
  <si>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</si>
  <si>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</si>
  <si>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</si>
  <si>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</si>
  <si>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</si>
  <si>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</si>
  <si>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</si>
  <si>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</si>
  <si>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</si>
  <si>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</si>
  <si>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</si>
  <si>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</si>
  <si>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</si>
  <si>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</si>
  <si>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</si>
  <si>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</si>
  <si>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</si>
  <si>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</si>
  <si>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</si>
  <si>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</si>
  <si>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</si>
  <si>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财政对新型农村合作医疗基金的补助</t>
  </si>
  <si>
    <t xml:space="preserve">    财政对城镇居民基本医疗保险基金的补助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</si>
  <si>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</si>
  <si>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</si>
  <si>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</si>
  <si>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</si>
  <si>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</si>
  <si>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</si>
  <si>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</si>
  <si>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</si>
  <si>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</si>
  <si>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</si>
  <si>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</si>
  <si>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</si>
  <si>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</si>
  <si>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</si>
  <si>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</si>
  <si>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</si>
  <si>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</si>
  <si>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</si>
  <si>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</si>
  <si>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</si>
  <si>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</si>
  <si>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</si>
  <si>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</si>
  <si>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</si>
  <si>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</si>
  <si>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</si>
  <si>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</si>
  <si>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</si>
  <si>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</si>
  <si>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</si>
  <si>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</si>
  <si>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</si>
  <si>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</si>
  <si>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</si>
  <si>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</si>
  <si>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</si>
  <si>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</si>
  <si>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</si>
  <si>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</si>
  <si>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</si>
  <si>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</si>
  <si>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</si>
  <si>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</si>
  <si>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</si>
  <si>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</si>
  <si>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</si>
  <si>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</si>
  <si>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</si>
  <si>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</si>
  <si>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</si>
  <si>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</si>
  <si>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</si>
  <si>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</si>
  <si>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</si>
  <si>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</si>
  <si>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</si>
  <si>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</si>
  <si>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</si>
  <si>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</si>
  <si>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</si>
  <si>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</si>
  <si>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</si>
  <si>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</si>
  <si>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</si>
  <si>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</si>
  <si>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</si>
  <si>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</si>
  <si>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</si>
  <si>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</si>
  <si>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</si>
  <si>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</si>
  <si>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</si>
  <si>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</si>
  <si>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</si>
  <si>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</si>
  <si>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</si>
  <si>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</si>
  <si>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</si>
  <si>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</si>
  <si>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</si>
  <si>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</si>
  <si>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</si>
  <si>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</si>
  <si>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</si>
  <si>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</si>
  <si>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</si>
  <si>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</si>
  <si>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</si>
  <si>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</si>
  <si>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</si>
  <si>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</si>
  <si>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</si>
  <si>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</si>
  <si>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</si>
  <si>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</si>
  <si>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</si>
  <si>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</si>
  <si>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</si>
  <si>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</si>
  <si>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</si>
  <si>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</si>
  <si>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</si>
  <si>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</si>
  <si>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</si>
  <si>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</si>
  <si>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</si>
  <si>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</si>
  <si>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</si>
  <si>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</si>
  <si>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</si>
  <si>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</si>
  <si>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</si>
  <si>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</si>
  <si>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</si>
  <si>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</si>
  <si>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</si>
  <si>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</si>
  <si>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</si>
  <si>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</si>
  <si>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</si>
  <si>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</si>
  <si>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</si>
  <si>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</si>
  <si>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</si>
  <si>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</si>
  <si>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</si>
  <si>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</si>
  <si>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</si>
  <si>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</si>
  <si>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</si>
  <si>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</si>
  <si>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</si>
  <si>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</si>
  <si>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</si>
  <si>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</si>
  <si>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</si>
  <si>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</si>
  <si>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</si>
  <si>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</si>
  <si>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</si>
  <si>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</si>
  <si>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</si>
  <si>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</si>
  <si>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</si>
  <si>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</si>
  <si>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</si>
  <si>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</si>
  <si>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</si>
  <si>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</si>
  <si>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</si>
  <si>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</si>
  <si>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</si>
  <si>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</si>
  <si>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</si>
  <si>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</si>
  <si>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</si>
  <si>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</si>
  <si>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</si>
  <si>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</si>
  <si>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</si>
  <si>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</si>
  <si>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</si>
  <si>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</si>
  <si>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</si>
  <si>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</si>
  <si>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</si>
  <si>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</si>
  <si>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</si>
  <si>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</si>
  <si>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</si>
  <si>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</si>
  <si>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</si>
  <si>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</si>
  <si>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</si>
  <si>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</si>
  <si>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</si>
  <si>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</si>
  <si>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</si>
  <si>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</si>
  <si>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</si>
  <si>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</si>
  <si>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</si>
  <si>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</si>
  <si>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</si>
  <si>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</si>
  <si>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</si>
  <si>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</si>
  <si>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</si>
  <si>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</si>
  <si>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产业化发展</t>
  </si>
  <si>
    <t xml:space="preserve">    创新示范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</si>
  <si>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</si>
  <si>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</si>
  <si>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</si>
  <si>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</si>
  <si>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</si>
  <si>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</si>
  <si>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</si>
  <si>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</si>
  <si>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</si>
  <si>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</si>
  <si>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</si>
  <si>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</si>
  <si>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</si>
  <si>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</si>
  <si>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</si>
  <si>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</si>
  <si>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</si>
  <si>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</si>
  <si>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</si>
  <si>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</si>
  <si>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</si>
  <si>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</si>
  <si>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</si>
  <si>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</si>
  <si>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</si>
  <si>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</si>
  <si>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</si>
  <si>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</si>
  <si>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</si>
  <si>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</si>
  <si>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</si>
  <si>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</si>
  <si>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</si>
  <si>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</si>
  <si>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</si>
  <si>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</si>
  <si>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</si>
  <si>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</si>
  <si>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</si>
  <si>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</si>
  <si>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</si>
  <si>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</si>
  <si>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</si>
  <si>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</si>
  <si>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</si>
  <si>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</si>
  <si>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</si>
  <si>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</si>
  <si>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</si>
  <si>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</si>
  <si>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</si>
  <si>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</si>
  <si>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</si>
  <si>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</si>
  <si>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</si>
  <si>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</si>
  <si>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</si>
  <si>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</si>
  <si>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</si>
  <si>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</si>
  <si>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</si>
  <si>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</si>
  <si>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</si>
  <si>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</si>
  <si>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</si>
  <si>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</si>
  <si>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</si>
  <si>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</si>
  <si>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</si>
  <si>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</si>
  <si>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</si>
  <si>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</si>
  <si>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</si>
  <si>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</si>
  <si>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</si>
  <si>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</si>
  <si>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</si>
  <si>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</si>
  <si>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</si>
  <si>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</si>
  <si>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</si>
  <si>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</si>
  <si>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</si>
  <si>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</si>
  <si>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</si>
  <si>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</si>
  <si>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</si>
  <si>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</si>
  <si>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</si>
  <si>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</si>
  <si>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</si>
  <si>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</si>
  <si>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</si>
  <si>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</si>
  <si>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</si>
  <si>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</si>
  <si>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</si>
  <si>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</si>
  <si>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</si>
  <si>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</si>
  <si>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</si>
  <si>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</si>
  <si>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</si>
  <si>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</si>
  <si>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</si>
  <si>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</si>
  <si>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</si>
  <si>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</si>
  <si>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</si>
  <si>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</si>
  <si>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</si>
  <si>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</si>
  <si>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</si>
  <si>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</si>
  <si>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</si>
  <si>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</si>
  <si>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</si>
  <si>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</si>
  <si>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</si>
  <si>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</si>
  <si>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</si>
  <si>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</si>
  <si>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</si>
  <si>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</si>
  <si>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</si>
  <si>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</si>
  <si>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</si>
  <si>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</si>
  <si>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</si>
  <si>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</si>
  <si>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</si>
  <si>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</si>
  <si>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</si>
  <si>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</si>
  <si>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</si>
  <si>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</si>
  <si>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</si>
  <si>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</si>
  <si>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</si>
  <si>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</si>
  <si>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</si>
  <si>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</si>
  <si>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</si>
  <si>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</si>
  <si>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</si>
  <si>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</si>
  <si>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</si>
  <si>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</si>
  <si>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</si>
  <si>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</si>
  <si>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</si>
  <si>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</si>
  <si>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</si>
  <si>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</si>
  <si>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</si>
  <si>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</si>
  <si>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</si>
  <si>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</si>
  <si>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</si>
  <si>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</si>
  <si>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</si>
  <si>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</si>
  <si>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</si>
  <si>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</si>
  <si>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</si>
  <si>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</si>
  <si>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</si>
  <si>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</si>
  <si>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</si>
  <si>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</si>
  <si>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</si>
  <si>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</si>
  <si>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</si>
  <si>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</si>
  <si>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</si>
  <si>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</si>
  <si>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</si>
  <si>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</si>
  <si>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</si>
  <si>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</si>
  <si>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</si>
  <si>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</si>
  <si>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</si>
  <si>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</si>
  <si>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</si>
  <si>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</si>
  <si>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</si>
  <si>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</si>
  <si>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</si>
  <si>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地质矿产资源与环境调查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</si>
  <si>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</si>
  <si>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</si>
  <si>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</si>
  <si>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</si>
  <si>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</si>
  <si>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</si>
  <si>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</si>
  <si>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</si>
  <si>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</si>
  <si>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</si>
  <si>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</si>
  <si>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</si>
  <si>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</si>
  <si>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</si>
  <si>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</si>
  <si>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</si>
  <si>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</si>
  <si>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</si>
  <si>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</si>
  <si>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</si>
  <si>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</si>
  <si>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</si>
  <si>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</si>
  <si>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</si>
  <si>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</si>
  <si>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</si>
  <si>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</si>
  <si>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</si>
  <si>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</si>
  <si>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</si>
  <si>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</si>
  <si>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</si>
  <si>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</si>
  <si>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</si>
  <si>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</si>
  <si>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</si>
  <si>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</si>
  <si>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</si>
  <si>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</si>
  <si>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</si>
  <si>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</si>
  <si>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</si>
  <si>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</si>
  <si>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</si>
  <si>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</si>
  <si>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</si>
  <si>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</si>
  <si>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</si>
  <si>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</si>
  <si>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</si>
  <si>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</si>
  <si>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</si>
  <si>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</si>
  <si>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</si>
  <si>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</si>
  <si>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</si>
  <si>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</si>
  <si>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</si>
  <si>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</si>
  <si>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</si>
  <si>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</si>
  <si>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</si>
  <si>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</si>
  <si>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</si>
  <si>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</si>
  <si>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</si>
  <si>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</si>
  <si>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</si>
  <si>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</si>
  <si>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</si>
  <si>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</si>
  <si>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</si>
  <si>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</si>
  <si>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</si>
  <si>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</si>
  <si>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</si>
  <si>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</si>
  <si>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</si>
  <si>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</si>
  <si>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</si>
  <si>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</si>
  <si>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</si>
  <si>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</si>
  <si>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</si>
  <si>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</si>
  <si>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</si>
  <si>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</si>
  <si>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</si>
  <si>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</si>
  <si>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</si>
  <si>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</si>
  <si>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</si>
  <si>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</si>
  <si>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</si>
  <si>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</si>
  <si>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</si>
  <si>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</si>
  <si>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</si>
  <si>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</si>
  <si>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</si>
  <si>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</si>
  <si>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</si>
  <si>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</si>
  <si>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</si>
  <si>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</si>
  <si>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</si>
  <si>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</si>
  <si>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</si>
  <si>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</si>
  <si>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</si>
  <si>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</si>
  <si>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</si>
  <si>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</si>
  <si>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</si>
  <si>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</si>
  <si>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</si>
  <si>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</si>
  <si>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</si>
  <si>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</si>
  <si>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</si>
  <si>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</si>
  <si>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</si>
  <si>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</si>
  <si>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</si>
  <si>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</si>
  <si>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</si>
  <si>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</si>
  <si>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表4.1 一般公共预算本级支出决算明细表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</si>
</sst>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left" vertical="center"/>
    </xf>
    <xf numFmtId="3" fontId="5" fillId="2" borderId="1" xfId="0" applyNumberFormat="1" applyFont="1" applyFill="1" applyBorder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382"/>
  <sheetViews>
    <sheetView tabSelected="1" workbookViewId="0">
      <selection activeCell="F15" sqref="F15"/>
    </sheetView>
  </sheetViews>
  <sheetFormatPr defaultRowHeight="13.5"/>
  <cols>
    <col min="1" max="1" width="10.25" bestFit="1" customWidth="1"/>
    <col min="2" max="2" width="45" bestFit="1" customWidth="1"/>
    <col min="3" max="3" width="8.5" bestFit="1" customWidth="1"/>
  </cols>
  <sheetData>
    <row r="1" spans="1:3" ht="22.5">
      <c r="A1" s="5" t="s">
        <v>1085</v>
      </c>
      <c r="B1" s="5"/>
      <c r="C1" s="5"/>
    </row>
    <row r="2" spans="1:3" ht="20.100000000000001" customHeight="1">
      <c r="A2" s="6" t="s">
        <v>0</v>
      </c>
      <c r="B2" s="6"/>
      <c r="C2" s="6"/>
    </row>
    <row r="3" spans="1:3" ht="20.100000000000001" customHeight="1">
      <c r="A3" s="1" t="s">
        <v>1</v>
      </c>
      <c r="B3" s="1" t="s">
        <v>2</v>
      </c>
      <c r="C3" s="1" t="s">
        <v>3</v>
      </c>
    </row>
    <row r="4" spans="1:3" ht="20.100000000000001" customHeight="1">
      <c r="A4" s="2"/>
      <c r="B4" s="1" t="s">
        <v>4</v>
      </c>
      <c r="C4" s="3">
        <f>SUM(C5,C258,C291,C310,C431,C486,C542,C591,C708,C780,C858,C882,C1012,C1076,C1152,C1179,C1208,C1218,C1297,C1315,C1368,C1371,C1379)</f>
        <v>225253</v>
      </c>
    </row>
    <row r="5" spans="1:3" ht="20.100000000000001" customHeight="1">
      <c r="A5" s="2">
        <v>201</v>
      </c>
      <c r="B5" s="4" t="s">
        <v>5</v>
      </c>
      <c r="C5" s="3">
        <f>SUM(C6,C18,C27,C39,C51,C62,C73,C85,C94,C104,C119,C128,C139,C151,C161,C174,C181,C188,C197,C203,C210,C218,C225,C231,C237,C243,C249,C255)</f>
        <v>18825</v>
      </c>
    </row>
    <row r="6" spans="1:3" ht="20.100000000000001" customHeight="1">
      <c r="A6" s="2">
        <v>20101</v>
      </c>
      <c r="B6" s="4" t="s">
        <v>6</v>
      </c>
      <c r="C6" s="3">
        <f>SUM(C7:C17)</f>
        <v>325</v>
      </c>
    </row>
    <row r="7" spans="1:3" ht="20.100000000000001" customHeight="1">
      <c r="A7" s="2">
        <v>2010101</v>
      </c>
      <c r="B7" s="2" t="s">
        <v>7</v>
      </c>
      <c r="C7" s="3">
        <v>242</v>
      </c>
    </row>
    <row r="8" spans="1:3" ht="20.100000000000001" customHeight="1">
      <c r="A8" s="2">
        <v>2010102</v>
      </c>
      <c r="B8" s="2" t="s">
        <v>8</v>
      </c>
      <c r="C8" s="3">
        <v>68</v>
      </c>
    </row>
    <row r="9" spans="1:3" ht="20.100000000000001" customHeight="1">
      <c r="A9" s="2">
        <v>2010103</v>
      </c>
      <c r="B9" s="2" t="s">
        <v>9</v>
      </c>
      <c r="C9" s="3">
        <v>0</v>
      </c>
    </row>
    <row r="10" spans="1:3" ht="20.100000000000001" customHeight="1">
      <c r="A10" s="2">
        <v>2010104</v>
      </c>
      <c r="B10" s="2" t="s">
        <v>10</v>
      </c>
      <c r="C10" s="3">
        <v>0</v>
      </c>
    </row>
    <row r="11" spans="1:3" ht="20.100000000000001" customHeight="1">
      <c r="A11" s="2">
        <v>2010105</v>
      </c>
      <c r="B11" s="2" t="s">
        <v>11</v>
      </c>
      <c r="C11" s="3">
        <v>0</v>
      </c>
    </row>
    <row r="12" spans="1:3" ht="20.100000000000001" customHeight="1">
      <c r="A12" s="2">
        <v>2010106</v>
      </c>
      <c r="B12" s="2" t="s">
        <v>12</v>
      </c>
      <c r="C12" s="3">
        <v>0</v>
      </c>
    </row>
    <row r="13" spans="1:3" ht="20.100000000000001" customHeight="1">
      <c r="A13" s="2">
        <v>2010107</v>
      </c>
      <c r="B13" s="2" t="s">
        <v>13</v>
      </c>
      <c r="C13" s="3">
        <v>0</v>
      </c>
    </row>
    <row r="14" spans="1:3" ht="20.100000000000001" customHeight="1">
      <c r="A14" s="2">
        <v>2010108</v>
      </c>
      <c r="B14" s="2" t="s">
        <v>14</v>
      </c>
      <c r="C14" s="3">
        <v>15</v>
      </c>
    </row>
    <row r="15" spans="1:3" ht="20.100000000000001" customHeight="1">
      <c r="A15" s="2">
        <v>2010109</v>
      </c>
      <c r="B15" s="2" t="s">
        <v>15</v>
      </c>
      <c r="C15" s="3">
        <v>0</v>
      </c>
    </row>
    <row r="16" spans="1:3" ht="20.100000000000001" customHeight="1">
      <c r="A16" s="2">
        <v>2010150</v>
      </c>
      <c r="B16" s="2" t="s">
        <v>16</v>
      </c>
      <c r="C16" s="3">
        <v>0</v>
      </c>
    </row>
    <row r="17" spans="1:3" ht="20.100000000000001" customHeight="1">
      <c r="A17" s="2">
        <v>2010199</v>
      </c>
      <c r="B17" s="2" t="s">
        <v>17</v>
      </c>
      <c r="C17" s="3">
        <v>0</v>
      </c>
    </row>
    <row r="18" spans="1:3" ht="20.100000000000001" customHeight="1">
      <c r="A18" s="2">
        <v>20102</v>
      </c>
      <c r="B18" s="4" t="s">
        <v>18</v>
      </c>
      <c r="C18" s="3">
        <f>SUM(C19:C26)</f>
        <v>281</v>
      </c>
    </row>
    <row r="19" spans="1:3" ht="20.100000000000001" customHeight="1">
      <c r="A19" s="2">
        <v>2010201</v>
      </c>
      <c r="B19" s="2" t="s">
        <v>7</v>
      </c>
      <c r="C19" s="3">
        <v>194</v>
      </c>
    </row>
    <row r="20" spans="1:3" ht="20.100000000000001" customHeight="1">
      <c r="A20" s="2">
        <v>2010202</v>
      </c>
      <c r="B20" s="2" t="s">
        <v>8</v>
      </c>
      <c r="C20" s="3">
        <v>73</v>
      </c>
    </row>
    <row r="21" spans="1:3" ht="20.100000000000001" customHeight="1">
      <c r="A21" s="2">
        <v>2010203</v>
      </c>
      <c r="B21" s="2" t="s">
        <v>9</v>
      </c>
      <c r="C21" s="3">
        <v>0</v>
      </c>
    </row>
    <row r="22" spans="1:3" ht="20.100000000000001" customHeight="1">
      <c r="A22" s="2">
        <v>2010204</v>
      </c>
      <c r="B22" s="2" t="s">
        <v>19</v>
      </c>
      <c r="C22" s="3">
        <v>0</v>
      </c>
    </row>
    <row r="23" spans="1:3" ht="20.100000000000001" customHeight="1">
      <c r="A23" s="2">
        <v>2010205</v>
      </c>
      <c r="B23" s="2" t="s">
        <v>20</v>
      </c>
      <c r="C23" s="3">
        <v>14</v>
      </c>
    </row>
    <row r="24" spans="1:3" ht="20.100000000000001" customHeight="1">
      <c r="A24" s="2">
        <v>2010206</v>
      </c>
      <c r="B24" s="2" t="s">
        <v>21</v>
      </c>
      <c r="C24" s="3">
        <v>0</v>
      </c>
    </row>
    <row r="25" spans="1:3" ht="20.100000000000001" customHeight="1">
      <c r="A25" s="2">
        <v>2010250</v>
      </c>
      <c r="B25" s="2" t="s">
        <v>16</v>
      </c>
      <c r="C25" s="3">
        <v>0</v>
      </c>
    </row>
    <row r="26" spans="1:3" ht="20.100000000000001" customHeight="1">
      <c r="A26" s="2">
        <v>2010299</v>
      </c>
      <c r="B26" s="2" t="s">
        <v>22</v>
      </c>
      <c r="C26" s="3">
        <v>0</v>
      </c>
    </row>
    <row r="27" spans="1:3" ht="20.100000000000001" customHeight="1">
      <c r="A27" s="2">
        <v>20103</v>
      </c>
      <c r="B27" s="4" t="s">
        <v>23</v>
      </c>
      <c r="C27" s="3">
        <f>SUM(C28:C38)</f>
        <v>6151</v>
      </c>
    </row>
    <row r="28" spans="1:3" ht="20.100000000000001" customHeight="1">
      <c r="A28" s="2">
        <v>2010301</v>
      </c>
      <c r="B28" s="2" t="s">
        <v>7</v>
      </c>
      <c r="C28" s="3">
        <v>3699</v>
      </c>
    </row>
    <row r="29" spans="1:3" ht="20.100000000000001" customHeight="1">
      <c r="A29" s="2">
        <v>2010302</v>
      </c>
      <c r="B29" s="2" t="s">
        <v>8</v>
      </c>
      <c r="C29" s="3">
        <v>2099</v>
      </c>
    </row>
    <row r="30" spans="1:3" ht="20.100000000000001" customHeight="1">
      <c r="A30" s="2">
        <v>2010303</v>
      </c>
      <c r="B30" s="2" t="s">
        <v>9</v>
      </c>
      <c r="C30" s="3">
        <v>79</v>
      </c>
    </row>
    <row r="31" spans="1:3" ht="20.100000000000001" customHeight="1">
      <c r="A31" s="2">
        <v>2010304</v>
      </c>
      <c r="B31" s="2" t="s">
        <v>24</v>
      </c>
      <c r="C31" s="3">
        <v>0</v>
      </c>
    </row>
    <row r="32" spans="1:3" ht="20.100000000000001" customHeight="1">
      <c r="A32" s="2">
        <v>2010305</v>
      </c>
      <c r="B32" s="2" t="s">
        <v>25</v>
      </c>
      <c r="C32" s="3">
        <v>3</v>
      </c>
    </row>
    <row r="33" spans="1:3" ht="20.100000000000001" customHeight="1">
      <c r="A33" s="2">
        <v>2010306</v>
      </c>
      <c r="B33" s="2" t="s">
        <v>26</v>
      </c>
      <c r="C33" s="3">
        <v>0</v>
      </c>
    </row>
    <row r="34" spans="1:3" ht="20.100000000000001" customHeight="1">
      <c r="A34" s="2">
        <v>2010307</v>
      </c>
      <c r="B34" s="2" t="s">
        <v>27</v>
      </c>
      <c r="C34" s="3">
        <v>22</v>
      </c>
    </row>
    <row r="35" spans="1:3" ht="20.100000000000001" customHeight="1">
      <c r="A35" s="2">
        <v>2010308</v>
      </c>
      <c r="B35" s="2" t="s">
        <v>28</v>
      </c>
      <c r="C35" s="3">
        <v>259</v>
      </c>
    </row>
    <row r="36" spans="1:3" ht="20.100000000000001" customHeight="1">
      <c r="A36" s="2">
        <v>2010309</v>
      </c>
      <c r="B36" s="2" t="s">
        <v>29</v>
      </c>
      <c r="C36" s="3">
        <v>0</v>
      </c>
    </row>
    <row r="37" spans="1:3" ht="20.100000000000001" customHeight="1">
      <c r="A37" s="2">
        <v>2010350</v>
      </c>
      <c r="B37" s="2" t="s">
        <v>16</v>
      </c>
      <c r="C37" s="3">
        <v>0</v>
      </c>
    </row>
    <row r="38" spans="1:3" ht="20.100000000000001" customHeight="1">
      <c r="A38" s="2">
        <v>2010399</v>
      </c>
      <c r="B38" s="2" t="s">
        <v>30</v>
      </c>
      <c r="C38" s="3">
        <v>-10</v>
      </c>
    </row>
    <row r="39" spans="1:3" ht="20.100000000000001" customHeight="1">
      <c r="A39" s="2">
        <v>20104</v>
      </c>
      <c r="B39" s="4" t="s">
        <v>31</v>
      </c>
      <c r="C39" s="3">
        <f>SUM(C40:C50)</f>
        <v>2145</v>
      </c>
    </row>
    <row r="40" spans="1:3" ht="20.100000000000001" customHeight="1">
      <c r="A40" s="2">
        <v>2010401</v>
      </c>
      <c r="B40" s="2" t="s">
        <v>7</v>
      </c>
      <c r="C40" s="3">
        <v>293</v>
      </c>
    </row>
    <row r="41" spans="1:3" ht="20.100000000000001" customHeight="1">
      <c r="A41" s="2">
        <v>2010402</v>
      </c>
      <c r="B41" s="2" t="s">
        <v>8</v>
      </c>
      <c r="C41" s="3">
        <v>1675</v>
      </c>
    </row>
    <row r="42" spans="1:3" ht="20.100000000000001" customHeight="1">
      <c r="A42" s="2">
        <v>2010403</v>
      </c>
      <c r="B42" s="2" t="s">
        <v>9</v>
      </c>
      <c r="C42" s="3">
        <v>0</v>
      </c>
    </row>
    <row r="43" spans="1:3" ht="20.100000000000001" customHeight="1">
      <c r="A43" s="2">
        <v>2010404</v>
      </c>
      <c r="B43" s="2" t="s">
        <v>32</v>
      </c>
      <c r="C43" s="3">
        <v>0</v>
      </c>
    </row>
    <row r="44" spans="1:3" ht="20.100000000000001" customHeight="1">
      <c r="A44" s="2">
        <v>2010405</v>
      </c>
      <c r="B44" s="2" t="s">
        <v>33</v>
      </c>
      <c r="C44" s="3">
        <v>0</v>
      </c>
    </row>
    <row r="45" spans="1:3" ht="20.100000000000001" customHeight="1">
      <c r="A45" s="2">
        <v>2010406</v>
      </c>
      <c r="B45" s="2" t="s">
        <v>34</v>
      </c>
      <c r="C45" s="3">
        <v>0</v>
      </c>
    </row>
    <row r="46" spans="1:3" ht="20.100000000000001" customHeight="1">
      <c r="A46" s="2">
        <v>2010407</v>
      </c>
      <c r="B46" s="2" t="s">
        <v>35</v>
      </c>
      <c r="C46" s="3">
        <v>0</v>
      </c>
    </row>
    <row r="47" spans="1:3" ht="20.100000000000001" customHeight="1">
      <c r="A47" s="2">
        <v>2010408</v>
      </c>
      <c r="B47" s="2" t="s">
        <v>36</v>
      </c>
      <c r="C47" s="3">
        <v>130</v>
      </c>
    </row>
    <row r="48" spans="1:3" ht="20.100000000000001" customHeight="1">
      <c r="A48" s="2">
        <v>2010409</v>
      </c>
      <c r="B48" s="2" t="s">
        <v>37</v>
      </c>
      <c r="C48" s="3">
        <v>0</v>
      </c>
    </row>
    <row r="49" spans="1:3" ht="20.100000000000001" customHeight="1">
      <c r="A49" s="2">
        <v>2010450</v>
      </c>
      <c r="B49" s="2" t="s">
        <v>16</v>
      </c>
      <c r="C49" s="3">
        <v>60</v>
      </c>
    </row>
    <row r="50" spans="1:3" ht="20.100000000000001" customHeight="1">
      <c r="A50" s="2">
        <v>2010499</v>
      </c>
      <c r="B50" s="2" t="s">
        <v>38</v>
      </c>
      <c r="C50" s="3">
        <v>-13</v>
      </c>
    </row>
    <row r="51" spans="1:3" ht="20.100000000000001" customHeight="1">
      <c r="A51" s="2">
        <v>20105</v>
      </c>
      <c r="B51" s="4" t="s">
        <v>39</v>
      </c>
      <c r="C51" s="3">
        <f>SUM(C52:C61)</f>
        <v>165</v>
      </c>
    </row>
    <row r="52" spans="1:3" ht="20.100000000000001" customHeight="1">
      <c r="A52" s="2">
        <v>2010501</v>
      </c>
      <c r="B52" s="2" t="s">
        <v>7</v>
      </c>
      <c r="C52" s="3">
        <v>127</v>
      </c>
    </row>
    <row r="53" spans="1:3" ht="20.100000000000001" customHeight="1">
      <c r="A53" s="2">
        <v>2010502</v>
      </c>
      <c r="B53" s="2" t="s">
        <v>8</v>
      </c>
      <c r="C53" s="3">
        <v>38</v>
      </c>
    </row>
    <row r="54" spans="1:3" ht="20.100000000000001" customHeight="1">
      <c r="A54" s="2">
        <v>2010503</v>
      </c>
      <c r="B54" s="2" t="s">
        <v>9</v>
      </c>
      <c r="C54" s="3">
        <v>0</v>
      </c>
    </row>
    <row r="55" spans="1:3" ht="20.100000000000001" customHeight="1">
      <c r="A55" s="2">
        <v>2010504</v>
      </c>
      <c r="B55" s="2" t="s">
        <v>40</v>
      </c>
      <c r="C55" s="3">
        <v>0</v>
      </c>
    </row>
    <row r="56" spans="1:3" ht="20.100000000000001" customHeight="1">
      <c r="A56" s="2">
        <v>2010505</v>
      </c>
      <c r="B56" s="2" t="s">
        <v>41</v>
      </c>
      <c r="C56" s="3">
        <v>0</v>
      </c>
    </row>
    <row r="57" spans="1:3" ht="20.100000000000001" customHeight="1">
      <c r="A57" s="2">
        <v>2010506</v>
      </c>
      <c r="B57" s="2" t="s">
        <v>42</v>
      </c>
      <c r="C57" s="3">
        <v>0</v>
      </c>
    </row>
    <row r="58" spans="1:3" ht="20.100000000000001" customHeight="1">
      <c r="A58" s="2">
        <v>2010507</v>
      </c>
      <c r="B58" s="2" t="s">
        <v>43</v>
      </c>
      <c r="C58" s="3">
        <v>0</v>
      </c>
    </row>
    <row r="59" spans="1:3" ht="20.100000000000001" customHeight="1">
      <c r="A59" s="2">
        <v>2010508</v>
      </c>
      <c r="B59" s="2" t="s">
        <v>44</v>
      </c>
      <c r="C59" s="3">
        <v>0</v>
      </c>
    </row>
    <row r="60" spans="1:3" ht="20.100000000000001" customHeight="1">
      <c r="A60" s="2">
        <v>2010550</v>
      </c>
      <c r="B60" s="2" t="s">
        <v>16</v>
      </c>
      <c r="C60" s="3">
        <v>0</v>
      </c>
    </row>
    <row r="61" spans="1:3" ht="20.100000000000001" customHeight="1">
      <c r="A61" s="2">
        <v>2010599</v>
      </c>
      <c r="B61" s="2" t="s">
        <v>45</v>
      </c>
      <c r="C61" s="3">
        <v>0</v>
      </c>
    </row>
    <row r="62" spans="1:3" ht="20.100000000000001" customHeight="1">
      <c r="A62" s="2">
        <v>20106</v>
      </c>
      <c r="B62" s="4" t="s">
        <v>46</v>
      </c>
      <c r="C62" s="3">
        <f>SUM(C63:C72)</f>
        <v>1571</v>
      </c>
    </row>
    <row r="63" spans="1:3" ht="20.100000000000001" customHeight="1">
      <c r="A63" s="2">
        <v>2010601</v>
      </c>
      <c r="B63" s="2" t="s">
        <v>7</v>
      </c>
      <c r="C63" s="3">
        <v>1240</v>
      </c>
    </row>
    <row r="64" spans="1:3" ht="20.100000000000001" customHeight="1">
      <c r="A64" s="2">
        <v>2010602</v>
      </c>
      <c r="B64" s="2" t="s">
        <v>8</v>
      </c>
      <c r="C64" s="3">
        <v>329</v>
      </c>
    </row>
    <row r="65" spans="1:3" ht="20.100000000000001" customHeight="1">
      <c r="A65" s="2">
        <v>2010603</v>
      </c>
      <c r="B65" s="2" t="s">
        <v>9</v>
      </c>
      <c r="C65" s="3">
        <v>0</v>
      </c>
    </row>
    <row r="66" spans="1:3" ht="20.100000000000001" customHeight="1">
      <c r="A66" s="2">
        <v>2010604</v>
      </c>
      <c r="B66" s="2" t="s">
        <v>47</v>
      </c>
      <c r="C66" s="3">
        <v>0</v>
      </c>
    </row>
    <row r="67" spans="1:3" ht="20.100000000000001" customHeight="1">
      <c r="A67" s="2">
        <v>2010605</v>
      </c>
      <c r="B67" s="2" t="s">
        <v>48</v>
      </c>
      <c r="C67" s="3">
        <v>0</v>
      </c>
    </row>
    <row r="68" spans="1:3" ht="20.100000000000001" customHeight="1">
      <c r="A68" s="2">
        <v>2010606</v>
      </c>
      <c r="B68" s="2" t="s">
        <v>49</v>
      </c>
      <c r="C68" s="3">
        <v>0</v>
      </c>
    </row>
    <row r="69" spans="1:3" ht="20.100000000000001" customHeight="1">
      <c r="A69" s="2">
        <v>2010607</v>
      </c>
      <c r="B69" s="2" t="s">
        <v>50</v>
      </c>
      <c r="C69" s="3">
        <v>2</v>
      </c>
    </row>
    <row r="70" spans="1:3" ht="20.100000000000001" customHeight="1">
      <c r="A70" s="2">
        <v>2010608</v>
      </c>
      <c r="B70" s="2" t="s">
        <v>51</v>
      </c>
      <c r="C70" s="3">
        <v>0</v>
      </c>
    </row>
    <row r="71" spans="1:3" ht="20.100000000000001" customHeight="1">
      <c r="A71" s="2">
        <v>2010650</v>
      </c>
      <c r="B71" s="2" t="s">
        <v>16</v>
      </c>
      <c r="C71" s="3">
        <v>0</v>
      </c>
    </row>
    <row r="72" spans="1:3" ht="20.100000000000001" customHeight="1">
      <c r="A72" s="2">
        <v>2010699</v>
      </c>
      <c r="B72" s="2" t="s">
        <v>52</v>
      </c>
      <c r="C72" s="3">
        <v>0</v>
      </c>
    </row>
    <row r="73" spans="1:3" ht="20.100000000000001" customHeight="1">
      <c r="A73" s="2">
        <v>20107</v>
      </c>
      <c r="B73" s="4" t="s">
        <v>53</v>
      </c>
      <c r="C73" s="3">
        <f>SUM(C74:C84)</f>
        <v>650</v>
      </c>
    </row>
    <row r="74" spans="1:3" ht="20.100000000000001" customHeight="1">
      <c r="A74" s="2">
        <v>2010701</v>
      </c>
      <c r="B74" s="2" t="s">
        <v>7</v>
      </c>
      <c r="C74" s="3">
        <v>220</v>
      </c>
    </row>
    <row r="75" spans="1:3" ht="20.100000000000001" customHeight="1">
      <c r="A75" s="2">
        <v>2010702</v>
      </c>
      <c r="B75" s="2" t="s">
        <v>8</v>
      </c>
      <c r="C75" s="3">
        <v>430</v>
      </c>
    </row>
    <row r="76" spans="1:3" ht="20.100000000000001" customHeight="1">
      <c r="A76" s="2">
        <v>2010703</v>
      </c>
      <c r="B76" s="2" t="s">
        <v>9</v>
      </c>
      <c r="C76" s="3">
        <v>0</v>
      </c>
    </row>
    <row r="77" spans="1:3" ht="20.100000000000001" customHeight="1">
      <c r="A77" s="2">
        <v>2010704</v>
      </c>
      <c r="B77" s="2" t="s">
        <v>54</v>
      </c>
      <c r="C77" s="3">
        <v>0</v>
      </c>
    </row>
    <row r="78" spans="1:3" ht="20.100000000000001" customHeight="1">
      <c r="A78" s="2">
        <v>2010705</v>
      </c>
      <c r="B78" s="2" t="s">
        <v>55</v>
      </c>
      <c r="C78" s="3">
        <v>0</v>
      </c>
    </row>
    <row r="79" spans="1:3" ht="20.100000000000001" customHeight="1">
      <c r="A79" s="2">
        <v>2010706</v>
      </c>
      <c r="B79" s="2" t="s">
        <v>56</v>
      </c>
      <c r="C79" s="3">
        <v>0</v>
      </c>
    </row>
    <row r="80" spans="1:3" ht="20.100000000000001" customHeight="1">
      <c r="A80" s="2">
        <v>2010707</v>
      </c>
      <c r="B80" s="2" t="s">
        <v>57</v>
      </c>
      <c r="C80" s="3">
        <v>0</v>
      </c>
    </row>
    <row r="81" spans="1:3" ht="20.100000000000001" customHeight="1">
      <c r="A81" s="2">
        <v>2010708</v>
      </c>
      <c r="B81" s="2" t="s">
        <v>58</v>
      </c>
      <c r="C81" s="3">
        <v>0</v>
      </c>
    </row>
    <row r="82" spans="1:3" ht="20.100000000000001" customHeight="1">
      <c r="A82" s="2">
        <v>2010709</v>
      </c>
      <c r="B82" s="2" t="s">
        <v>50</v>
      </c>
      <c r="C82" s="3">
        <v>0</v>
      </c>
    </row>
    <row r="83" spans="1:3" ht="20.100000000000001" customHeight="1">
      <c r="A83" s="2">
        <v>2010750</v>
      </c>
      <c r="B83" s="2" t="s">
        <v>16</v>
      </c>
      <c r="C83" s="3">
        <v>0</v>
      </c>
    </row>
    <row r="84" spans="1:3" ht="20.100000000000001" customHeight="1">
      <c r="A84" s="2">
        <v>2010799</v>
      </c>
      <c r="B84" s="2" t="s">
        <v>59</v>
      </c>
      <c r="C84" s="3">
        <v>0</v>
      </c>
    </row>
    <row r="85" spans="1:3" ht="20.100000000000001" customHeight="1">
      <c r="A85" s="2">
        <v>20108</v>
      </c>
      <c r="B85" s="4" t="s">
        <v>60</v>
      </c>
      <c r="C85" s="3">
        <f>SUM(C86:C93)</f>
        <v>314</v>
      </c>
    </row>
    <row r="86" spans="1:3" ht="20.100000000000001" customHeight="1">
      <c r="A86" s="2">
        <v>2010801</v>
      </c>
      <c r="B86" s="2" t="s">
        <v>7</v>
      </c>
      <c r="C86" s="3">
        <v>188</v>
      </c>
    </row>
    <row r="87" spans="1:3" ht="20.100000000000001" customHeight="1">
      <c r="A87" s="2">
        <v>2010802</v>
      </c>
      <c r="B87" s="2" t="s">
        <v>8</v>
      </c>
      <c r="C87" s="3">
        <v>116</v>
      </c>
    </row>
    <row r="88" spans="1:3" ht="20.100000000000001" customHeight="1">
      <c r="A88" s="2">
        <v>2010803</v>
      </c>
      <c r="B88" s="2" t="s">
        <v>9</v>
      </c>
      <c r="C88" s="3">
        <v>0</v>
      </c>
    </row>
    <row r="89" spans="1:3" ht="20.100000000000001" customHeight="1">
      <c r="A89" s="2">
        <v>2010804</v>
      </c>
      <c r="B89" s="2" t="s">
        <v>61</v>
      </c>
      <c r="C89" s="3">
        <v>0</v>
      </c>
    </row>
    <row r="90" spans="1:3" ht="20.100000000000001" customHeight="1">
      <c r="A90" s="2">
        <v>2010805</v>
      </c>
      <c r="B90" s="2" t="s">
        <v>62</v>
      </c>
      <c r="C90" s="3">
        <v>0</v>
      </c>
    </row>
    <row r="91" spans="1:3" ht="20.100000000000001" customHeight="1">
      <c r="A91" s="2">
        <v>2010806</v>
      </c>
      <c r="B91" s="2" t="s">
        <v>50</v>
      </c>
      <c r="C91" s="3">
        <v>0</v>
      </c>
    </row>
    <row r="92" spans="1:3" ht="20.100000000000001" customHeight="1">
      <c r="A92" s="2">
        <v>2010850</v>
      </c>
      <c r="B92" s="2" t="s">
        <v>16</v>
      </c>
      <c r="C92" s="3">
        <v>0</v>
      </c>
    </row>
    <row r="93" spans="1:3" ht="20.100000000000001" customHeight="1">
      <c r="A93" s="2">
        <v>2010899</v>
      </c>
      <c r="B93" s="2" t="s">
        <v>63</v>
      </c>
      <c r="C93" s="3">
        <v>10</v>
      </c>
    </row>
    <row r="94" spans="1:3" ht="20.100000000000001" customHeight="1">
      <c r="A94" s="2">
        <v>20109</v>
      </c>
      <c r="B94" s="4" t="s">
        <v>64</v>
      </c>
      <c r="C94" s="3">
        <f>SUM(C95:C103)</f>
        <v>0</v>
      </c>
    </row>
    <row r="95" spans="1:3" ht="20.100000000000001" customHeight="1">
      <c r="A95" s="2">
        <v>2010901</v>
      </c>
      <c r="B95" s="2" t="s">
        <v>7</v>
      </c>
      <c r="C95" s="3">
        <v>0</v>
      </c>
    </row>
    <row r="96" spans="1:3" ht="20.100000000000001" customHeight="1">
      <c r="A96" s="2">
        <v>2010902</v>
      </c>
      <c r="B96" s="2" t="s">
        <v>8</v>
      </c>
      <c r="C96" s="3">
        <v>0</v>
      </c>
    </row>
    <row r="97" spans="1:3" ht="20.100000000000001" customHeight="1">
      <c r="A97" s="2">
        <v>2010903</v>
      </c>
      <c r="B97" s="2" t="s">
        <v>9</v>
      </c>
      <c r="C97" s="3">
        <v>0</v>
      </c>
    </row>
    <row r="98" spans="1:3" ht="20.100000000000001" customHeight="1">
      <c r="A98" s="2">
        <v>2010904</v>
      </c>
      <c r="B98" s="2" t="s">
        <v>65</v>
      </c>
      <c r="C98" s="3">
        <v>0</v>
      </c>
    </row>
    <row r="99" spans="1:3" ht="20.100000000000001" customHeight="1">
      <c r="A99" s="2">
        <v>2010905</v>
      </c>
      <c r="B99" s="2" t="s">
        <v>66</v>
      </c>
      <c r="C99" s="3">
        <v>0</v>
      </c>
    </row>
    <row r="100" spans="1:3" ht="20.100000000000001" customHeight="1">
      <c r="A100" s="2">
        <v>2010907</v>
      </c>
      <c r="B100" s="2" t="s">
        <v>67</v>
      </c>
      <c r="C100" s="3">
        <v>0</v>
      </c>
    </row>
    <row r="101" spans="1:3" ht="20.100000000000001" customHeight="1">
      <c r="A101" s="2">
        <v>2010908</v>
      </c>
      <c r="B101" s="2" t="s">
        <v>50</v>
      </c>
      <c r="C101" s="3">
        <v>0</v>
      </c>
    </row>
    <row r="102" spans="1:3" ht="20.100000000000001" customHeight="1">
      <c r="A102" s="2">
        <v>2010950</v>
      </c>
      <c r="B102" s="2" t="s">
        <v>16</v>
      </c>
      <c r="C102" s="3">
        <v>0</v>
      </c>
    </row>
    <row r="103" spans="1:3" ht="20.100000000000001" customHeight="1">
      <c r="A103" s="2">
        <v>2010999</v>
      </c>
      <c r="B103" s="2" t="s">
        <v>68</v>
      </c>
      <c r="C103" s="3">
        <v>0</v>
      </c>
    </row>
    <row r="104" spans="1:3" ht="20.100000000000001" customHeight="1">
      <c r="A104" s="2">
        <v>20110</v>
      </c>
      <c r="B104" s="4" t="s">
        <v>69</v>
      </c>
      <c r="C104" s="3">
        <f>SUM(C105:C118)</f>
        <v>231</v>
      </c>
    </row>
    <row r="105" spans="1:3" ht="20.100000000000001" customHeight="1">
      <c r="A105" s="2">
        <v>2011001</v>
      </c>
      <c r="B105" s="2" t="s">
        <v>7</v>
      </c>
      <c r="C105" s="3">
        <v>254</v>
      </c>
    </row>
    <row r="106" spans="1:3" ht="20.100000000000001" customHeight="1">
      <c r="A106" s="2">
        <v>2011002</v>
      </c>
      <c r="B106" s="2" t="s">
        <v>8</v>
      </c>
      <c r="C106" s="3">
        <v>11</v>
      </c>
    </row>
    <row r="107" spans="1:3" ht="20.100000000000001" customHeight="1">
      <c r="A107" s="2">
        <v>2011003</v>
      </c>
      <c r="B107" s="2" t="s">
        <v>9</v>
      </c>
      <c r="C107" s="3">
        <v>0</v>
      </c>
    </row>
    <row r="108" spans="1:3" ht="20.100000000000001" customHeight="1">
      <c r="A108" s="2">
        <v>2011004</v>
      </c>
      <c r="B108" s="2" t="s">
        <v>70</v>
      </c>
      <c r="C108" s="3">
        <v>0</v>
      </c>
    </row>
    <row r="109" spans="1:3" ht="20.100000000000001" customHeight="1">
      <c r="A109" s="2">
        <v>2011005</v>
      </c>
      <c r="B109" s="2" t="s">
        <v>71</v>
      </c>
      <c r="C109" s="3">
        <v>0</v>
      </c>
    </row>
    <row r="110" spans="1:3" ht="20.100000000000001" customHeight="1">
      <c r="A110" s="2">
        <v>2011006</v>
      </c>
      <c r="B110" s="2" t="s">
        <v>72</v>
      </c>
      <c r="C110" s="3">
        <v>0</v>
      </c>
    </row>
    <row r="111" spans="1:3" ht="20.100000000000001" customHeight="1">
      <c r="A111" s="2">
        <v>2011007</v>
      </c>
      <c r="B111" s="2" t="s">
        <v>73</v>
      </c>
      <c r="C111" s="3">
        <v>0</v>
      </c>
    </row>
    <row r="112" spans="1:3" ht="20.100000000000001" customHeight="1">
      <c r="A112" s="2">
        <v>2011008</v>
      </c>
      <c r="B112" s="2" t="s">
        <v>74</v>
      </c>
      <c r="C112" s="3">
        <v>0</v>
      </c>
    </row>
    <row r="113" spans="1:3" ht="20.100000000000001" customHeight="1">
      <c r="A113" s="2">
        <v>2011009</v>
      </c>
      <c r="B113" s="2" t="s">
        <v>75</v>
      </c>
      <c r="C113" s="3">
        <v>0</v>
      </c>
    </row>
    <row r="114" spans="1:3" ht="20.100000000000001" customHeight="1">
      <c r="A114" s="2">
        <v>2011010</v>
      </c>
      <c r="B114" s="2" t="s">
        <v>76</v>
      </c>
      <c r="C114" s="3">
        <v>0</v>
      </c>
    </row>
    <row r="115" spans="1:3" ht="20.100000000000001" customHeight="1">
      <c r="A115" s="2">
        <v>2011011</v>
      </c>
      <c r="B115" s="2" t="s">
        <v>77</v>
      </c>
      <c r="C115" s="3">
        <v>0</v>
      </c>
    </row>
    <row r="116" spans="1:3" ht="20.100000000000001" customHeight="1">
      <c r="A116" s="2">
        <v>2011012</v>
      </c>
      <c r="B116" s="2" t="s">
        <v>78</v>
      </c>
      <c r="C116" s="3">
        <v>0</v>
      </c>
    </row>
    <row r="117" spans="1:3" ht="20.100000000000001" customHeight="1">
      <c r="A117" s="2">
        <v>2011050</v>
      </c>
      <c r="B117" s="2" t="s">
        <v>16</v>
      </c>
      <c r="C117" s="3">
        <v>0</v>
      </c>
    </row>
    <row r="118" spans="1:3" ht="20.100000000000001" customHeight="1">
      <c r="A118" s="2">
        <v>2011099</v>
      </c>
      <c r="B118" s="2" t="s">
        <v>79</v>
      </c>
      <c r="C118" s="3">
        <v>-34</v>
      </c>
    </row>
    <row r="119" spans="1:3" ht="20.100000000000001" customHeight="1">
      <c r="A119" s="2">
        <v>20111</v>
      </c>
      <c r="B119" s="4" t="s">
        <v>80</v>
      </c>
      <c r="C119" s="3">
        <f>SUM(C120:C127)</f>
        <v>2025</v>
      </c>
    </row>
    <row r="120" spans="1:3" ht="20.100000000000001" customHeight="1">
      <c r="A120" s="2">
        <v>2011101</v>
      </c>
      <c r="B120" s="2" t="s">
        <v>7</v>
      </c>
      <c r="C120" s="3">
        <v>516</v>
      </c>
    </row>
    <row r="121" spans="1:3" ht="20.100000000000001" customHeight="1">
      <c r="A121" s="2">
        <v>2011102</v>
      </c>
      <c r="B121" s="2" t="s">
        <v>8</v>
      </c>
      <c r="C121" s="3">
        <v>1490</v>
      </c>
    </row>
    <row r="122" spans="1:3" ht="20.100000000000001" customHeight="1">
      <c r="A122" s="2">
        <v>2011103</v>
      </c>
      <c r="B122" s="2" t="s">
        <v>9</v>
      </c>
      <c r="C122" s="3">
        <v>0</v>
      </c>
    </row>
    <row r="123" spans="1:3" ht="20.100000000000001" customHeight="1">
      <c r="A123" s="2">
        <v>2011104</v>
      </c>
      <c r="B123" s="2" t="s">
        <v>81</v>
      </c>
      <c r="C123" s="3">
        <v>0</v>
      </c>
    </row>
    <row r="124" spans="1:3" ht="20.100000000000001" customHeight="1">
      <c r="A124" s="2">
        <v>2011105</v>
      </c>
      <c r="B124" s="2" t="s">
        <v>82</v>
      </c>
      <c r="C124" s="3">
        <v>0</v>
      </c>
    </row>
    <row r="125" spans="1:3" ht="20.100000000000001" customHeight="1">
      <c r="A125" s="2">
        <v>2011106</v>
      </c>
      <c r="B125" s="2" t="s">
        <v>83</v>
      </c>
      <c r="C125" s="3">
        <v>0</v>
      </c>
    </row>
    <row r="126" spans="1:3" ht="20.100000000000001" customHeight="1">
      <c r="A126" s="2">
        <v>2011150</v>
      </c>
      <c r="B126" s="2" t="s">
        <v>16</v>
      </c>
      <c r="C126" s="3">
        <v>0</v>
      </c>
    </row>
    <row r="127" spans="1:3" ht="20.100000000000001" customHeight="1">
      <c r="A127" s="2">
        <v>2011199</v>
      </c>
      <c r="B127" s="2" t="s">
        <v>84</v>
      </c>
      <c r="C127" s="3">
        <v>19</v>
      </c>
    </row>
    <row r="128" spans="1:3" ht="20.100000000000001" customHeight="1">
      <c r="A128" s="2">
        <v>20113</v>
      </c>
      <c r="B128" s="4" t="s">
        <v>85</v>
      </c>
      <c r="C128" s="3">
        <f>SUM(C129:C138)</f>
        <v>523</v>
      </c>
    </row>
    <row r="129" spans="1:3" ht="20.100000000000001" customHeight="1">
      <c r="A129" s="2">
        <v>2011301</v>
      </c>
      <c r="B129" s="2" t="s">
        <v>7</v>
      </c>
      <c r="C129" s="3">
        <v>133</v>
      </c>
    </row>
    <row r="130" spans="1:3" ht="20.100000000000001" customHeight="1">
      <c r="A130" s="2">
        <v>2011302</v>
      </c>
      <c r="B130" s="2" t="s">
        <v>8</v>
      </c>
      <c r="C130" s="3">
        <v>9</v>
      </c>
    </row>
    <row r="131" spans="1:3" ht="20.100000000000001" customHeight="1">
      <c r="A131" s="2">
        <v>2011303</v>
      </c>
      <c r="B131" s="2" t="s">
        <v>9</v>
      </c>
      <c r="C131" s="3">
        <v>0</v>
      </c>
    </row>
    <row r="132" spans="1:3" ht="20.100000000000001" customHeight="1">
      <c r="A132" s="2">
        <v>2011304</v>
      </c>
      <c r="B132" s="2" t="s">
        <v>86</v>
      </c>
      <c r="C132" s="3">
        <v>0</v>
      </c>
    </row>
    <row r="133" spans="1:3" ht="20.100000000000001" customHeight="1">
      <c r="A133" s="2">
        <v>2011305</v>
      </c>
      <c r="B133" s="2" t="s">
        <v>87</v>
      </c>
      <c r="C133" s="3">
        <v>0</v>
      </c>
    </row>
    <row r="134" spans="1:3" ht="20.100000000000001" customHeight="1">
      <c r="A134" s="2">
        <v>2011306</v>
      </c>
      <c r="B134" s="2" t="s">
        <v>88</v>
      </c>
      <c r="C134" s="3">
        <v>0</v>
      </c>
    </row>
    <row r="135" spans="1:3" ht="20.100000000000001" customHeight="1">
      <c r="A135" s="2">
        <v>2011307</v>
      </c>
      <c r="B135" s="2" t="s">
        <v>89</v>
      </c>
      <c r="C135" s="3">
        <v>0</v>
      </c>
    </row>
    <row r="136" spans="1:3" ht="20.100000000000001" customHeight="1">
      <c r="A136" s="2">
        <v>2011308</v>
      </c>
      <c r="B136" s="2" t="s">
        <v>90</v>
      </c>
      <c r="C136" s="3">
        <v>381</v>
      </c>
    </row>
    <row r="137" spans="1:3" ht="20.100000000000001" customHeight="1">
      <c r="A137" s="2">
        <v>2011350</v>
      </c>
      <c r="B137" s="2" t="s">
        <v>16</v>
      </c>
      <c r="C137" s="3">
        <v>0</v>
      </c>
    </row>
    <row r="138" spans="1:3" ht="20.100000000000001" customHeight="1">
      <c r="A138" s="2">
        <v>2011399</v>
      </c>
      <c r="B138" s="2" t="s">
        <v>91</v>
      </c>
      <c r="C138" s="3">
        <v>0</v>
      </c>
    </row>
    <row r="139" spans="1:3" ht="20.100000000000001" customHeight="1">
      <c r="A139" s="2">
        <v>20114</v>
      </c>
      <c r="B139" s="4" t="s">
        <v>92</v>
      </c>
      <c r="C139" s="3">
        <f>SUM(C140:C150)</f>
        <v>0</v>
      </c>
    </row>
    <row r="140" spans="1:3" ht="20.100000000000001" customHeight="1">
      <c r="A140" s="2">
        <v>2011401</v>
      </c>
      <c r="B140" s="2" t="s">
        <v>7</v>
      </c>
      <c r="C140" s="3">
        <v>0</v>
      </c>
    </row>
    <row r="141" spans="1:3" ht="20.100000000000001" customHeight="1">
      <c r="A141" s="2">
        <v>2011402</v>
      </c>
      <c r="B141" s="2" t="s">
        <v>8</v>
      </c>
      <c r="C141" s="3">
        <v>0</v>
      </c>
    </row>
    <row r="142" spans="1:3" ht="20.100000000000001" customHeight="1">
      <c r="A142" s="2">
        <v>2011403</v>
      </c>
      <c r="B142" s="2" t="s">
        <v>9</v>
      </c>
      <c r="C142" s="3">
        <v>0</v>
      </c>
    </row>
    <row r="143" spans="1:3" ht="20.100000000000001" customHeight="1">
      <c r="A143" s="2">
        <v>2011404</v>
      </c>
      <c r="B143" s="2" t="s">
        <v>93</v>
      </c>
      <c r="C143" s="3">
        <v>0</v>
      </c>
    </row>
    <row r="144" spans="1:3" ht="20.100000000000001" customHeight="1">
      <c r="A144" s="2">
        <v>2011405</v>
      </c>
      <c r="B144" s="2" t="s">
        <v>94</v>
      </c>
      <c r="C144" s="3">
        <v>0</v>
      </c>
    </row>
    <row r="145" spans="1:3" ht="20.100000000000001" customHeight="1">
      <c r="A145" s="2">
        <v>2011406</v>
      </c>
      <c r="B145" s="2" t="s">
        <v>95</v>
      </c>
      <c r="C145" s="3">
        <v>0</v>
      </c>
    </row>
    <row r="146" spans="1:3" ht="20.100000000000001" customHeight="1">
      <c r="A146" s="2">
        <v>2011407</v>
      </c>
      <c r="B146" s="2" t="s">
        <v>96</v>
      </c>
      <c r="C146" s="3">
        <v>0</v>
      </c>
    </row>
    <row r="147" spans="1:3" ht="20.100000000000001" customHeight="1">
      <c r="A147" s="2">
        <v>2011408</v>
      </c>
      <c r="B147" s="2" t="s">
        <v>97</v>
      </c>
      <c r="C147" s="3">
        <v>0</v>
      </c>
    </row>
    <row r="148" spans="1:3" ht="20.100000000000001" customHeight="1">
      <c r="A148" s="2">
        <v>2011409</v>
      </c>
      <c r="B148" s="2" t="s">
        <v>98</v>
      </c>
      <c r="C148" s="3">
        <v>0</v>
      </c>
    </row>
    <row r="149" spans="1:3" ht="20.100000000000001" customHeight="1">
      <c r="A149" s="2">
        <v>2011450</v>
      </c>
      <c r="B149" s="2" t="s">
        <v>16</v>
      </c>
      <c r="C149" s="3">
        <v>0</v>
      </c>
    </row>
    <row r="150" spans="1:3" ht="20.100000000000001" customHeight="1">
      <c r="A150" s="2">
        <v>2011499</v>
      </c>
      <c r="B150" s="2" t="s">
        <v>99</v>
      </c>
      <c r="C150" s="3">
        <v>0</v>
      </c>
    </row>
    <row r="151" spans="1:3" ht="20.100000000000001" customHeight="1">
      <c r="A151" s="2">
        <v>20115</v>
      </c>
      <c r="B151" s="4" t="s">
        <v>100</v>
      </c>
      <c r="C151" s="3">
        <f>SUM(C152:C160)</f>
        <v>1332</v>
      </c>
    </row>
    <row r="152" spans="1:3" ht="20.100000000000001" customHeight="1">
      <c r="A152" s="2">
        <v>2011501</v>
      </c>
      <c r="B152" s="2" t="s">
        <v>7</v>
      </c>
      <c r="C152" s="3">
        <v>1237</v>
      </c>
    </row>
    <row r="153" spans="1:3" ht="20.100000000000001" customHeight="1">
      <c r="A153" s="2">
        <v>2011502</v>
      </c>
      <c r="B153" s="2" t="s">
        <v>8</v>
      </c>
      <c r="C153" s="3">
        <v>95</v>
      </c>
    </row>
    <row r="154" spans="1:3" ht="20.100000000000001" customHeight="1">
      <c r="A154" s="2">
        <v>2011503</v>
      </c>
      <c r="B154" s="2" t="s">
        <v>9</v>
      </c>
      <c r="C154" s="3">
        <v>0</v>
      </c>
    </row>
    <row r="155" spans="1:3" ht="20.100000000000001" customHeight="1">
      <c r="A155" s="2">
        <v>2011504</v>
      </c>
      <c r="B155" s="2" t="s">
        <v>101</v>
      </c>
      <c r="C155" s="3">
        <v>0</v>
      </c>
    </row>
    <row r="156" spans="1:3" ht="20.100000000000001" customHeight="1">
      <c r="A156" s="2">
        <v>2011505</v>
      </c>
      <c r="B156" s="2" t="s">
        <v>102</v>
      </c>
      <c r="C156" s="3">
        <v>0</v>
      </c>
    </row>
    <row r="157" spans="1:3" ht="20.100000000000001" customHeight="1">
      <c r="A157" s="2">
        <v>2011506</v>
      </c>
      <c r="B157" s="2" t="s">
        <v>103</v>
      </c>
      <c r="C157" s="3">
        <v>0</v>
      </c>
    </row>
    <row r="158" spans="1:3" ht="20.100000000000001" customHeight="1">
      <c r="A158" s="2">
        <v>2011507</v>
      </c>
      <c r="B158" s="2" t="s">
        <v>50</v>
      </c>
      <c r="C158" s="3">
        <v>0</v>
      </c>
    </row>
    <row r="159" spans="1:3" ht="20.100000000000001" customHeight="1">
      <c r="A159" s="2">
        <v>2011550</v>
      </c>
      <c r="B159" s="2" t="s">
        <v>16</v>
      </c>
      <c r="C159" s="3">
        <v>0</v>
      </c>
    </row>
    <row r="160" spans="1:3" ht="20.100000000000001" customHeight="1">
      <c r="A160" s="2">
        <v>2011599</v>
      </c>
      <c r="B160" s="2" t="s">
        <v>104</v>
      </c>
      <c r="C160" s="3">
        <v>0</v>
      </c>
    </row>
    <row r="161" spans="1:3" ht="20.100000000000001" customHeight="1">
      <c r="A161" s="2">
        <v>20117</v>
      </c>
      <c r="B161" s="4" t="s">
        <v>105</v>
      </c>
      <c r="C161" s="3">
        <f>SUM(C162:C173)</f>
        <v>0</v>
      </c>
    </row>
    <row r="162" spans="1:3" ht="20.100000000000001" customHeight="1">
      <c r="A162" s="2">
        <v>2011701</v>
      </c>
      <c r="B162" s="2" t="s">
        <v>7</v>
      </c>
      <c r="C162" s="3">
        <v>0</v>
      </c>
    </row>
    <row r="163" spans="1:3" ht="20.100000000000001" customHeight="1">
      <c r="A163" s="2">
        <v>2011702</v>
      </c>
      <c r="B163" s="2" t="s">
        <v>8</v>
      </c>
      <c r="C163" s="3">
        <v>0</v>
      </c>
    </row>
    <row r="164" spans="1:3" ht="20.100000000000001" customHeight="1">
      <c r="A164" s="2">
        <v>2011703</v>
      </c>
      <c r="B164" s="2" t="s">
        <v>9</v>
      </c>
      <c r="C164" s="3">
        <v>0</v>
      </c>
    </row>
    <row r="165" spans="1:3" ht="20.100000000000001" customHeight="1">
      <c r="A165" s="2">
        <v>2011704</v>
      </c>
      <c r="B165" s="2" t="s">
        <v>106</v>
      </c>
      <c r="C165" s="3">
        <v>0</v>
      </c>
    </row>
    <row r="166" spans="1:3" ht="20.100000000000001" customHeight="1">
      <c r="A166" s="2">
        <v>2011705</v>
      </c>
      <c r="B166" s="2" t="s">
        <v>107</v>
      </c>
      <c r="C166" s="3">
        <v>0</v>
      </c>
    </row>
    <row r="167" spans="1:3" ht="20.100000000000001" customHeight="1">
      <c r="A167" s="2">
        <v>2011706</v>
      </c>
      <c r="B167" s="2" t="s">
        <v>108</v>
      </c>
      <c r="C167" s="3">
        <v>0</v>
      </c>
    </row>
    <row r="168" spans="1:3" ht="20.100000000000001" customHeight="1">
      <c r="A168" s="2">
        <v>2011707</v>
      </c>
      <c r="B168" s="2" t="s">
        <v>109</v>
      </c>
      <c r="C168" s="3">
        <v>0</v>
      </c>
    </row>
    <row r="169" spans="1:3" ht="20.100000000000001" customHeight="1">
      <c r="A169" s="2">
        <v>2011708</v>
      </c>
      <c r="B169" s="2" t="s">
        <v>110</v>
      </c>
      <c r="C169" s="3">
        <v>0</v>
      </c>
    </row>
    <row r="170" spans="1:3" ht="20.100000000000001" customHeight="1">
      <c r="A170" s="2">
        <v>2011709</v>
      </c>
      <c r="B170" s="2" t="s">
        <v>111</v>
      </c>
      <c r="C170" s="3">
        <v>0</v>
      </c>
    </row>
    <row r="171" spans="1:3" ht="20.100000000000001" customHeight="1">
      <c r="A171" s="2">
        <v>2011710</v>
      </c>
      <c r="B171" s="2" t="s">
        <v>50</v>
      </c>
      <c r="C171" s="3">
        <v>0</v>
      </c>
    </row>
    <row r="172" spans="1:3" ht="20.100000000000001" customHeight="1">
      <c r="A172" s="2">
        <v>2011750</v>
      </c>
      <c r="B172" s="2" t="s">
        <v>16</v>
      </c>
      <c r="C172" s="3">
        <v>0</v>
      </c>
    </row>
    <row r="173" spans="1:3" ht="20.100000000000001" customHeight="1">
      <c r="A173" s="2">
        <v>2011799</v>
      </c>
      <c r="B173" s="2" t="s">
        <v>112</v>
      </c>
      <c r="C173" s="3">
        <v>0</v>
      </c>
    </row>
    <row r="174" spans="1:3" ht="20.100000000000001" customHeight="1">
      <c r="A174" s="2">
        <v>20123</v>
      </c>
      <c r="B174" s="4" t="s">
        <v>113</v>
      </c>
      <c r="C174" s="3">
        <f>SUM(C175:C180)</f>
        <v>0</v>
      </c>
    </row>
    <row r="175" spans="1:3" ht="20.100000000000001" customHeight="1">
      <c r="A175" s="2">
        <v>2012301</v>
      </c>
      <c r="B175" s="2" t="s">
        <v>7</v>
      </c>
      <c r="C175" s="3">
        <v>0</v>
      </c>
    </row>
    <row r="176" spans="1:3" ht="20.100000000000001" customHeight="1">
      <c r="A176" s="2">
        <v>2012302</v>
      </c>
      <c r="B176" s="2" t="s">
        <v>8</v>
      </c>
      <c r="C176" s="3">
        <v>0</v>
      </c>
    </row>
    <row r="177" spans="1:3" ht="20.100000000000001" customHeight="1">
      <c r="A177" s="2">
        <v>2012303</v>
      </c>
      <c r="B177" s="2" t="s">
        <v>9</v>
      </c>
      <c r="C177" s="3">
        <v>0</v>
      </c>
    </row>
    <row r="178" spans="1:3" ht="20.100000000000001" customHeight="1">
      <c r="A178" s="2">
        <v>2012304</v>
      </c>
      <c r="B178" s="2" t="s">
        <v>114</v>
      </c>
      <c r="C178" s="3">
        <v>0</v>
      </c>
    </row>
    <row r="179" spans="1:3" ht="20.100000000000001" customHeight="1">
      <c r="A179" s="2">
        <v>2012350</v>
      </c>
      <c r="B179" s="2" t="s">
        <v>16</v>
      </c>
      <c r="C179" s="3">
        <v>0</v>
      </c>
    </row>
    <row r="180" spans="1:3" ht="20.100000000000001" customHeight="1">
      <c r="A180" s="2">
        <v>2012399</v>
      </c>
      <c r="B180" s="2" t="s">
        <v>115</v>
      </c>
      <c r="C180" s="3">
        <v>0</v>
      </c>
    </row>
    <row r="181" spans="1:3" ht="20.100000000000001" customHeight="1">
      <c r="A181" s="2">
        <v>20124</v>
      </c>
      <c r="B181" s="4" t="s">
        <v>116</v>
      </c>
      <c r="C181" s="3">
        <f>SUM(C182:C187)</f>
        <v>0</v>
      </c>
    </row>
    <row r="182" spans="1:3" ht="20.100000000000001" customHeight="1">
      <c r="A182" s="2">
        <v>2012401</v>
      </c>
      <c r="B182" s="2" t="s">
        <v>7</v>
      </c>
      <c r="C182" s="3">
        <v>0</v>
      </c>
    </row>
    <row r="183" spans="1:3" ht="20.100000000000001" customHeight="1">
      <c r="A183" s="2">
        <v>2012402</v>
      </c>
      <c r="B183" s="2" t="s">
        <v>8</v>
      </c>
      <c r="C183" s="3">
        <v>0</v>
      </c>
    </row>
    <row r="184" spans="1:3" ht="20.100000000000001" customHeight="1">
      <c r="A184" s="2">
        <v>2012403</v>
      </c>
      <c r="B184" s="2" t="s">
        <v>9</v>
      </c>
      <c r="C184" s="3">
        <v>0</v>
      </c>
    </row>
    <row r="185" spans="1:3" ht="20.100000000000001" customHeight="1">
      <c r="A185" s="2">
        <v>2012404</v>
      </c>
      <c r="B185" s="2" t="s">
        <v>117</v>
      </c>
      <c r="C185" s="3">
        <v>0</v>
      </c>
    </row>
    <row r="186" spans="1:3" ht="20.100000000000001" customHeight="1">
      <c r="A186" s="2">
        <v>2012450</v>
      </c>
      <c r="B186" s="2" t="s">
        <v>16</v>
      </c>
      <c r="C186" s="3">
        <v>0</v>
      </c>
    </row>
    <row r="187" spans="1:3" ht="20.100000000000001" customHeight="1">
      <c r="A187" s="2">
        <v>2012499</v>
      </c>
      <c r="B187" s="2" t="s">
        <v>118</v>
      </c>
      <c r="C187" s="3">
        <v>0</v>
      </c>
    </row>
    <row r="188" spans="1:3" ht="20.100000000000001" customHeight="1">
      <c r="A188" s="2">
        <v>20125</v>
      </c>
      <c r="B188" s="4" t="s">
        <v>119</v>
      </c>
      <c r="C188" s="3">
        <f>SUM(C189:C196)</f>
        <v>9</v>
      </c>
    </row>
    <row r="189" spans="1:3" ht="20.100000000000001" customHeight="1">
      <c r="A189" s="2">
        <v>2012501</v>
      </c>
      <c r="B189" s="2" t="s">
        <v>7</v>
      </c>
      <c r="C189" s="3">
        <v>9</v>
      </c>
    </row>
    <row r="190" spans="1:3" ht="20.100000000000001" customHeight="1">
      <c r="A190" s="2">
        <v>2012502</v>
      </c>
      <c r="B190" s="2" t="s">
        <v>8</v>
      </c>
      <c r="C190" s="3">
        <v>0</v>
      </c>
    </row>
    <row r="191" spans="1:3" ht="20.100000000000001" customHeight="1">
      <c r="A191" s="2">
        <v>2012503</v>
      </c>
      <c r="B191" s="2" t="s">
        <v>9</v>
      </c>
      <c r="C191" s="3">
        <v>0</v>
      </c>
    </row>
    <row r="192" spans="1:3" ht="20.100000000000001" customHeight="1">
      <c r="A192" s="2">
        <v>2012504</v>
      </c>
      <c r="B192" s="2" t="s">
        <v>120</v>
      </c>
      <c r="C192" s="3">
        <v>0</v>
      </c>
    </row>
    <row r="193" spans="1:3" ht="20.100000000000001" customHeight="1">
      <c r="A193" s="2">
        <v>2012505</v>
      </c>
      <c r="B193" s="2" t="s">
        <v>121</v>
      </c>
      <c r="C193" s="3">
        <v>0</v>
      </c>
    </row>
    <row r="194" spans="1:3" ht="20.100000000000001" customHeight="1">
      <c r="A194" s="2">
        <v>2012506</v>
      </c>
      <c r="B194" s="2" t="s">
        <v>122</v>
      </c>
      <c r="C194" s="3">
        <v>0</v>
      </c>
    </row>
    <row r="195" spans="1:3" ht="20.100000000000001" customHeight="1">
      <c r="A195" s="2">
        <v>2012550</v>
      </c>
      <c r="B195" s="2" t="s">
        <v>16</v>
      </c>
      <c r="C195" s="3">
        <v>0</v>
      </c>
    </row>
    <row r="196" spans="1:3" ht="20.100000000000001" customHeight="1">
      <c r="A196" s="2">
        <v>2012599</v>
      </c>
      <c r="B196" s="2" t="s">
        <v>123</v>
      </c>
      <c r="C196" s="3">
        <v>0</v>
      </c>
    </row>
    <row r="197" spans="1:3" ht="20.100000000000001" customHeight="1">
      <c r="A197" s="2">
        <v>20126</v>
      </c>
      <c r="B197" s="4" t="s">
        <v>124</v>
      </c>
      <c r="C197" s="3">
        <f>SUM(C198:C202)</f>
        <v>230</v>
      </c>
    </row>
    <row r="198" spans="1:3" ht="20.100000000000001" customHeight="1">
      <c r="A198" s="2">
        <v>2012601</v>
      </c>
      <c r="B198" s="2" t="s">
        <v>7</v>
      </c>
      <c r="C198" s="3">
        <v>142</v>
      </c>
    </row>
    <row r="199" spans="1:3" ht="20.100000000000001" customHeight="1">
      <c r="A199" s="2">
        <v>2012602</v>
      </c>
      <c r="B199" s="2" t="s">
        <v>8</v>
      </c>
      <c r="C199" s="3">
        <v>88</v>
      </c>
    </row>
    <row r="200" spans="1:3" ht="20.100000000000001" customHeight="1">
      <c r="A200" s="2">
        <v>2012603</v>
      </c>
      <c r="B200" s="2" t="s">
        <v>9</v>
      </c>
      <c r="C200" s="3">
        <v>0</v>
      </c>
    </row>
    <row r="201" spans="1:3" ht="20.100000000000001" customHeight="1">
      <c r="A201" s="2">
        <v>2012604</v>
      </c>
      <c r="B201" s="2" t="s">
        <v>125</v>
      </c>
      <c r="C201" s="3">
        <v>0</v>
      </c>
    </row>
    <row r="202" spans="1:3" ht="20.100000000000001" customHeight="1">
      <c r="A202" s="2">
        <v>2012699</v>
      </c>
      <c r="B202" s="2" t="s">
        <v>126</v>
      </c>
      <c r="C202" s="3">
        <v>0</v>
      </c>
    </row>
    <row r="203" spans="1:3" ht="20.100000000000001" customHeight="1">
      <c r="A203" s="2">
        <v>20128</v>
      </c>
      <c r="B203" s="4" t="s">
        <v>127</v>
      </c>
      <c r="C203" s="3">
        <f>SUM(C204:C209)</f>
        <v>20</v>
      </c>
    </row>
    <row r="204" spans="1:3" ht="20.100000000000001" customHeight="1">
      <c r="A204" s="2">
        <v>2012801</v>
      </c>
      <c r="B204" s="2" t="s">
        <v>7</v>
      </c>
      <c r="C204" s="3">
        <v>17</v>
      </c>
    </row>
    <row r="205" spans="1:3" ht="20.100000000000001" customHeight="1">
      <c r="A205" s="2">
        <v>2012802</v>
      </c>
      <c r="B205" s="2" t="s">
        <v>8</v>
      </c>
      <c r="C205" s="3">
        <v>3</v>
      </c>
    </row>
    <row r="206" spans="1:3" ht="20.100000000000001" customHeight="1">
      <c r="A206" s="2">
        <v>2012803</v>
      </c>
      <c r="B206" s="2" t="s">
        <v>9</v>
      </c>
      <c r="C206" s="3">
        <v>0</v>
      </c>
    </row>
    <row r="207" spans="1:3" ht="20.100000000000001" customHeight="1">
      <c r="A207" s="2">
        <v>2012804</v>
      </c>
      <c r="B207" s="2" t="s">
        <v>21</v>
      </c>
      <c r="C207" s="3">
        <v>0</v>
      </c>
    </row>
    <row r="208" spans="1:3" ht="20.100000000000001" customHeight="1">
      <c r="A208" s="2">
        <v>2012850</v>
      </c>
      <c r="B208" s="2" t="s">
        <v>16</v>
      </c>
      <c r="C208" s="3">
        <v>0</v>
      </c>
    </row>
    <row r="209" spans="1:3" ht="20.100000000000001" customHeight="1">
      <c r="A209" s="2">
        <v>2012899</v>
      </c>
      <c r="B209" s="2" t="s">
        <v>128</v>
      </c>
      <c r="C209" s="3">
        <v>0</v>
      </c>
    </row>
    <row r="210" spans="1:3" ht="20.100000000000001" customHeight="1">
      <c r="A210" s="2">
        <v>20129</v>
      </c>
      <c r="B210" s="4" t="s">
        <v>129</v>
      </c>
      <c r="C210" s="3">
        <f>SUM(C211:C217)</f>
        <v>144</v>
      </c>
    </row>
    <row r="211" spans="1:3" ht="20.100000000000001" customHeight="1">
      <c r="A211" s="2">
        <v>2012901</v>
      </c>
      <c r="B211" s="2" t="s">
        <v>7</v>
      </c>
      <c r="C211" s="3">
        <v>133</v>
      </c>
    </row>
    <row r="212" spans="1:3" ht="20.100000000000001" customHeight="1">
      <c r="A212" s="2">
        <v>2012902</v>
      </c>
      <c r="B212" s="2" t="s">
        <v>8</v>
      </c>
      <c r="C212" s="3">
        <v>11</v>
      </c>
    </row>
    <row r="213" spans="1:3" ht="20.100000000000001" customHeight="1">
      <c r="A213" s="2">
        <v>2012903</v>
      </c>
      <c r="B213" s="2" t="s">
        <v>9</v>
      </c>
      <c r="C213" s="3">
        <v>0</v>
      </c>
    </row>
    <row r="214" spans="1:3" ht="20.100000000000001" customHeight="1">
      <c r="A214" s="2">
        <v>2012904</v>
      </c>
      <c r="B214" s="2" t="s">
        <v>130</v>
      </c>
      <c r="C214" s="3">
        <v>0</v>
      </c>
    </row>
    <row r="215" spans="1:3" ht="20.100000000000001" customHeight="1">
      <c r="A215" s="2">
        <v>2012905</v>
      </c>
      <c r="B215" s="2" t="s">
        <v>131</v>
      </c>
      <c r="C215" s="3">
        <v>0</v>
      </c>
    </row>
    <row r="216" spans="1:3" ht="20.100000000000001" customHeight="1">
      <c r="A216" s="2">
        <v>2012950</v>
      </c>
      <c r="B216" s="2" t="s">
        <v>16</v>
      </c>
      <c r="C216" s="3">
        <v>0</v>
      </c>
    </row>
    <row r="217" spans="1:3" ht="20.100000000000001" customHeight="1">
      <c r="A217" s="2">
        <v>2012999</v>
      </c>
      <c r="B217" s="2" t="s">
        <v>132</v>
      </c>
      <c r="C217" s="3">
        <v>0</v>
      </c>
    </row>
    <row r="218" spans="1:3" ht="20.100000000000001" customHeight="1">
      <c r="A218" s="2">
        <v>20131</v>
      </c>
      <c r="B218" s="4" t="s">
        <v>133</v>
      </c>
      <c r="C218" s="3">
        <f>SUM(C219:C224)</f>
        <v>1420</v>
      </c>
    </row>
    <row r="219" spans="1:3" ht="20.100000000000001" customHeight="1">
      <c r="A219" s="2">
        <v>2013101</v>
      </c>
      <c r="B219" s="2" t="s">
        <v>7</v>
      </c>
      <c r="C219" s="3">
        <v>759</v>
      </c>
    </row>
    <row r="220" spans="1:3" ht="20.100000000000001" customHeight="1">
      <c r="A220" s="2">
        <v>2013102</v>
      </c>
      <c r="B220" s="2" t="s">
        <v>8</v>
      </c>
      <c r="C220" s="3">
        <v>661</v>
      </c>
    </row>
    <row r="221" spans="1:3" ht="20.100000000000001" customHeight="1">
      <c r="A221" s="2">
        <v>2013103</v>
      </c>
      <c r="B221" s="2" t="s">
        <v>9</v>
      </c>
      <c r="C221" s="3">
        <v>0</v>
      </c>
    </row>
    <row r="222" spans="1:3" ht="20.100000000000001" customHeight="1">
      <c r="A222" s="2">
        <v>2013105</v>
      </c>
      <c r="B222" s="2" t="s">
        <v>134</v>
      </c>
      <c r="C222" s="3">
        <v>0</v>
      </c>
    </row>
    <row r="223" spans="1:3" ht="20.100000000000001" customHeight="1">
      <c r="A223" s="2">
        <v>2013150</v>
      </c>
      <c r="B223" s="2" t="s">
        <v>16</v>
      </c>
      <c r="C223" s="3">
        <v>0</v>
      </c>
    </row>
    <row r="224" spans="1:3" ht="20.100000000000001" customHeight="1">
      <c r="A224" s="2">
        <v>2013199</v>
      </c>
      <c r="B224" s="2" t="s">
        <v>135</v>
      </c>
      <c r="C224" s="3">
        <v>0</v>
      </c>
    </row>
    <row r="225" spans="1:3" ht="20.100000000000001" customHeight="1">
      <c r="A225" s="2">
        <v>20132</v>
      </c>
      <c r="B225" s="4" t="s">
        <v>136</v>
      </c>
      <c r="C225" s="3">
        <f>SUM(C226:C230)</f>
        <v>793</v>
      </c>
    </row>
    <row r="226" spans="1:3" ht="20.100000000000001" customHeight="1">
      <c r="A226" s="2">
        <v>2013201</v>
      </c>
      <c r="B226" s="2" t="s">
        <v>7</v>
      </c>
      <c r="C226" s="3">
        <v>162</v>
      </c>
    </row>
    <row r="227" spans="1:3" ht="20.100000000000001" customHeight="1">
      <c r="A227" s="2">
        <v>2013202</v>
      </c>
      <c r="B227" s="2" t="s">
        <v>8</v>
      </c>
      <c r="C227" s="3">
        <v>631</v>
      </c>
    </row>
    <row r="228" spans="1:3" ht="20.100000000000001" customHeight="1">
      <c r="A228" s="2">
        <v>2013203</v>
      </c>
      <c r="B228" s="2" t="s">
        <v>9</v>
      </c>
      <c r="C228" s="3">
        <v>0</v>
      </c>
    </row>
    <row r="229" spans="1:3" ht="20.100000000000001" customHeight="1">
      <c r="A229" s="2">
        <v>2013250</v>
      </c>
      <c r="B229" s="2" t="s">
        <v>16</v>
      </c>
      <c r="C229" s="3">
        <v>0</v>
      </c>
    </row>
    <row r="230" spans="1:3" ht="20.100000000000001" customHeight="1">
      <c r="A230" s="2">
        <v>2013299</v>
      </c>
      <c r="B230" s="2" t="s">
        <v>137</v>
      </c>
      <c r="C230" s="3">
        <v>0</v>
      </c>
    </row>
    <row r="231" spans="1:3" ht="20.100000000000001" customHeight="1">
      <c r="A231" s="2">
        <v>20133</v>
      </c>
      <c r="B231" s="4" t="s">
        <v>138</v>
      </c>
      <c r="C231" s="3">
        <f>SUM(C232:C236)</f>
        <v>414</v>
      </c>
    </row>
    <row r="232" spans="1:3" ht="20.100000000000001" customHeight="1">
      <c r="A232" s="2">
        <v>2013301</v>
      </c>
      <c r="B232" s="2" t="s">
        <v>7</v>
      </c>
      <c r="C232" s="3">
        <v>124</v>
      </c>
    </row>
    <row r="233" spans="1:3" ht="20.100000000000001" customHeight="1">
      <c r="A233" s="2">
        <v>2013302</v>
      </c>
      <c r="B233" s="2" t="s">
        <v>8</v>
      </c>
      <c r="C233" s="3">
        <v>300</v>
      </c>
    </row>
    <row r="234" spans="1:3" ht="20.100000000000001" customHeight="1">
      <c r="A234" s="2">
        <v>2013303</v>
      </c>
      <c r="B234" s="2" t="s">
        <v>9</v>
      </c>
      <c r="C234" s="3">
        <v>0</v>
      </c>
    </row>
    <row r="235" spans="1:3" ht="20.100000000000001" customHeight="1">
      <c r="A235" s="2">
        <v>2013350</v>
      </c>
      <c r="B235" s="2" t="s">
        <v>16</v>
      </c>
      <c r="C235" s="3">
        <v>0</v>
      </c>
    </row>
    <row r="236" spans="1:3" ht="20.100000000000001" customHeight="1">
      <c r="A236" s="2">
        <v>2013399</v>
      </c>
      <c r="B236" s="2" t="s">
        <v>139</v>
      </c>
      <c r="C236" s="3">
        <v>-10</v>
      </c>
    </row>
    <row r="237" spans="1:3" ht="20.100000000000001" customHeight="1">
      <c r="A237" s="2">
        <v>20134</v>
      </c>
      <c r="B237" s="4" t="s">
        <v>140</v>
      </c>
      <c r="C237" s="3">
        <f>SUM(C238:C242)</f>
        <v>82</v>
      </c>
    </row>
    <row r="238" spans="1:3" ht="20.100000000000001" customHeight="1">
      <c r="A238" s="2">
        <v>2013401</v>
      </c>
      <c r="B238" s="2" t="s">
        <v>7</v>
      </c>
      <c r="C238" s="3">
        <v>67</v>
      </c>
    </row>
    <row r="239" spans="1:3" ht="20.100000000000001" customHeight="1">
      <c r="A239" s="2">
        <v>2013402</v>
      </c>
      <c r="B239" s="2" t="s">
        <v>8</v>
      </c>
      <c r="C239" s="3">
        <v>15</v>
      </c>
    </row>
    <row r="240" spans="1:3" ht="20.100000000000001" customHeight="1">
      <c r="A240" s="2">
        <v>2013403</v>
      </c>
      <c r="B240" s="2" t="s">
        <v>9</v>
      </c>
      <c r="C240" s="3">
        <v>0</v>
      </c>
    </row>
    <row r="241" spans="1:3" ht="20.100000000000001" customHeight="1">
      <c r="A241" s="2">
        <v>2013450</v>
      </c>
      <c r="B241" s="2" t="s">
        <v>16</v>
      </c>
      <c r="C241" s="3">
        <v>0</v>
      </c>
    </row>
    <row r="242" spans="1:3" ht="20.100000000000001" customHeight="1">
      <c r="A242" s="2">
        <v>2013499</v>
      </c>
      <c r="B242" s="2" t="s">
        <v>141</v>
      </c>
      <c r="C242" s="3">
        <v>0</v>
      </c>
    </row>
    <row r="243" spans="1:3" ht="20.100000000000001" customHeight="1">
      <c r="A243" s="2">
        <v>20135</v>
      </c>
      <c r="B243" s="4" t="s">
        <v>142</v>
      </c>
      <c r="C243" s="3">
        <f>SUM(C244:C248)</f>
        <v>0</v>
      </c>
    </row>
    <row r="244" spans="1:3" ht="20.100000000000001" customHeight="1">
      <c r="A244" s="2">
        <v>2013501</v>
      </c>
      <c r="B244" s="2" t="s">
        <v>7</v>
      </c>
      <c r="C244" s="3">
        <v>0</v>
      </c>
    </row>
    <row r="245" spans="1:3" ht="20.100000000000001" customHeight="1">
      <c r="A245" s="2">
        <v>2013502</v>
      </c>
      <c r="B245" s="2" t="s">
        <v>8</v>
      </c>
      <c r="C245" s="3">
        <v>0</v>
      </c>
    </row>
    <row r="246" spans="1:3" ht="20.100000000000001" customHeight="1">
      <c r="A246" s="2">
        <v>2013503</v>
      </c>
      <c r="B246" s="2" t="s">
        <v>9</v>
      </c>
      <c r="C246" s="3">
        <v>0</v>
      </c>
    </row>
    <row r="247" spans="1:3" ht="20.100000000000001" customHeight="1">
      <c r="A247" s="2">
        <v>2013550</v>
      </c>
      <c r="B247" s="2" t="s">
        <v>16</v>
      </c>
      <c r="C247" s="3">
        <v>0</v>
      </c>
    </row>
    <row r="248" spans="1:3" ht="20.100000000000001" customHeight="1">
      <c r="A248" s="2">
        <v>2013599</v>
      </c>
      <c r="B248" s="2" t="s">
        <v>143</v>
      </c>
      <c r="C248" s="3">
        <v>0</v>
      </c>
    </row>
    <row r="249" spans="1:3" ht="20.100000000000001" customHeight="1">
      <c r="A249" s="2">
        <v>20136</v>
      </c>
      <c r="B249" s="4" t="s">
        <v>144</v>
      </c>
      <c r="C249" s="3">
        <f>SUM(C250:C254)</f>
        <v>0</v>
      </c>
    </row>
    <row r="250" spans="1:3" ht="20.100000000000001" customHeight="1">
      <c r="A250" s="2">
        <v>2013601</v>
      </c>
      <c r="B250" s="2" t="s">
        <v>7</v>
      </c>
      <c r="C250" s="3">
        <v>0</v>
      </c>
    </row>
    <row r="251" spans="1:3" ht="20.100000000000001" customHeight="1">
      <c r="A251" s="2">
        <v>2013602</v>
      </c>
      <c r="B251" s="2" t="s">
        <v>8</v>
      </c>
      <c r="C251" s="3">
        <v>0</v>
      </c>
    </row>
    <row r="252" spans="1:3" ht="20.100000000000001" customHeight="1">
      <c r="A252" s="2">
        <v>2013603</v>
      </c>
      <c r="B252" s="2" t="s">
        <v>9</v>
      </c>
      <c r="C252" s="3">
        <v>0</v>
      </c>
    </row>
    <row r="253" spans="1:3" ht="20.100000000000001" customHeight="1">
      <c r="A253" s="2">
        <v>2013650</v>
      </c>
      <c r="B253" s="2" t="s">
        <v>16</v>
      </c>
      <c r="C253" s="3">
        <v>0</v>
      </c>
    </row>
    <row r="254" spans="1:3" ht="20.100000000000001" customHeight="1">
      <c r="A254" s="2">
        <v>2013699</v>
      </c>
      <c r="B254" s="2" t="s">
        <v>145</v>
      </c>
      <c r="C254" s="3">
        <v>0</v>
      </c>
    </row>
    <row r="255" spans="1:3" ht="20.100000000000001" customHeight="1">
      <c r="A255" s="2">
        <v>20199</v>
      </c>
      <c r="B255" s="4" t="s">
        <v>146</v>
      </c>
      <c r="C255" s="3">
        <f>SUM(C256:C257)</f>
        <v>0</v>
      </c>
    </row>
    <row r="256" spans="1:3" ht="20.100000000000001" customHeight="1">
      <c r="A256" s="2">
        <v>2019901</v>
      </c>
      <c r="B256" s="2" t="s">
        <v>147</v>
      </c>
      <c r="C256" s="3">
        <v>0</v>
      </c>
    </row>
    <row r="257" spans="1:3" ht="20.100000000000001" customHeight="1">
      <c r="A257" s="2">
        <v>2019999</v>
      </c>
      <c r="B257" s="2" t="s">
        <v>148</v>
      </c>
      <c r="C257" s="3">
        <v>0</v>
      </c>
    </row>
    <row r="258" spans="1:3" ht="20.100000000000001" customHeight="1">
      <c r="A258" s="2">
        <v>202</v>
      </c>
      <c r="B258" s="4" t="s">
        <v>149</v>
      </c>
      <c r="C258" s="3">
        <f>SUM(C259,C266,C269,C272,C278,C282,C284,C289)</f>
        <v>0</v>
      </c>
    </row>
    <row r="259" spans="1:3" ht="20.100000000000001" customHeight="1">
      <c r="A259" s="2">
        <v>20201</v>
      </c>
      <c r="B259" s="4" t="s">
        <v>150</v>
      </c>
      <c r="C259" s="3">
        <f>SUM(C260:C265)</f>
        <v>0</v>
      </c>
    </row>
    <row r="260" spans="1:3" ht="20.100000000000001" customHeight="1">
      <c r="A260" s="2">
        <v>2020101</v>
      </c>
      <c r="B260" s="2" t="s">
        <v>7</v>
      </c>
      <c r="C260" s="3">
        <v>0</v>
      </c>
    </row>
    <row r="261" spans="1:3" ht="20.100000000000001" customHeight="1">
      <c r="A261" s="2">
        <v>2020102</v>
      </c>
      <c r="B261" s="2" t="s">
        <v>8</v>
      </c>
      <c r="C261" s="3">
        <v>0</v>
      </c>
    </row>
    <row r="262" spans="1:3" ht="20.100000000000001" customHeight="1">
      <c r="A262" s="2">
        <v>2020103</v>
      </c>
      <c r="B262" s="2" t="s">
        <v>9</v>
      </c>
      <c r="C262" s="3">
        <v>0</v>
      </c>
    </row>
    <row r="263" spans="1:3" ht="20.100000000000001" customHeight="1">
      <c r="A263" s="2">
        <v>2020104</v>
      </c>
      <c r="B263" s="2" t="s">
        <v>134</v>
      </c>
      <c r="C263" s="3">
        <v>0</v>
      </c>
    </row>
    <row r="264" spans="1:3" ht="20.100000000000001" customHeight="1">
      <c r="A264" s="2">
        <v>2020150</v>
      </c>
      <c r="B264" s="2" t="s">
        <v>16</v>
      </c>
      <c r="C264" s="3">
        <v>0</v>
      </c>
    </row>
    <row r="265" spans="1:3" ht="20.100000000000001" customHeight="1">
      <c r="A265" s="2">
        <v>2020199</v>
      </c>
      <c r="B265" s="2" t="s">
        <v>151</v>
      </c>
      <c r="C265" s="3">
        <v>0</v>
      </c>
    </row>
    <row r="266" spans="1:3" ht="20.100000000000001" customHeight="1">
      <c r="A266" s="2">
        <v>20202</v>
      </c>
      <c r="B266" s="4" t="s">
        <v>152</v>
      </c>
      <c r="C266" s="3">
        <f>SUM(C267:C268)</f>
        <v>0</v>
      </c>
    </row>
    <row r="267" spans="1:3" ht="20.100000000000001" customHeight="1">
      <c r="A267" s="2">
        <v>2020201</v>
      </c>
      <c r="B267" s="2" t="s">
        <v>153</v>
      </c>
      <c r="C267" s="3">
        <v>0</v>
      </c>
    </row>
    <row r="268" spans="1:3" ht="20.100000000000001" customHeight="1">
      <c r="A268" s="2">
        <v>2020202</v>
      </c>
      <c r="B268" s="2" t="s">
        <v>154</v>
      </c>
      <c r="C268" s="3">
        <v>0</v>
      </c>
    </row>
    <row r="269" spans="1:3" ht="20.100000000000001" customHeight="1">
      <c r="A269" s="2">
        <v>20203</v>
      </c>
      <c r="B269" s="4" t="s">
        <v>155</v>
      </c>
      <c r="C269" s="3">
        <f>SUM(C270:C271)</f>
        <v>0</v>
      </c>
    </row>
    <row r="270" spans="1:3" ht="20.100000000000001" customHeight="1">
      <c r="A270" s="2">
        <v>2020304</v>
      </c>
      <c r="B270" s="2" t="s">
        <v>156</v>
      </c>
      <c r="C270" s="3">
        <v>0</v>
      </c>
    </row>
    <row r="271" spans="1:3" ht="20.100000000000001" customHeight="1">
      <c r="A271" s="2">
        <v>2020306</v>
      </c>
      <c r="B271" s="2" t="s">
        <v>157</v>
      </c>
      <c r="C271" s="3">
        <v>0</v>
      </c>
    </row>
    <row r="272" spans="1:3" ht="20.100000000000001" customHeight="1">
      <c r="A272" s="2">
        <v>20204</v>
      </c>
      <c r="B272" s="4" t="s">
        <v>158</v>
      </c>
      <c r="C272" s="3">
        <f>SUM(C273:C277)</f>
        <v>0</v>
      </c>
    </row>
    <row r="273" spans="1:3" ht="20.100000000000001" customHeight="1">
      <c r="A273" s="2">
        <v>2020401</v>
      </c>
      <c r="B273" s="2" t="s">
        <v>159</v>
      </c>
      <c r="C273" s="3">
        <v>0</v>
      </c>
    </row>
    <row r="274" spans="1:3" ht="20.100000000000001" customHeight="1">
      <c r="A274" s="2">
        <v>2020402</v>
      </c>
      <c r="B274" s="2" t="s">
        <v>160</v>
      </c>
      <c r="C274" s="3">
        <v>0</v>
      </c>
    </row>
    <row r="275" spans="1:3" ht="20.100000000000001" customHeight="1">
      <c r="A275" s="2">
        <v>2020403</v>
      </c>
      <c r="B275" s="2" t="s">
        <v>161</v>
      </c>
      <c r="C275" s="3">
        <v>0</v>
      </c>
    </row>
    <row r="276" spans="1:3" ht="20.100000000000001" customHeight="1">
      <c r="A276" s="2">
        <v>2020404</v>
      </c>
      <c r="B276" s="2" t="s">
        <v>162</v>
      </c>
      <c r="C276" s="3">
        <v>0</v>
      </c>
    </row>
    <row r="277" spans="1:3" ht="20.100000000000001" customHeight="1">
      <c r="A277" s="2">
        <v>2020499</v>
      </c>
      <c r="B277" s="2" t="s">
        <v>163</v>
      </c>
      <c r="C277" s="3">
        <v>0</v>
      </c>
    </row>
    <row r="278" spans="1:3" ht="20.100000000000001" customHeight="1">
      <c r="A278" s="2">
        <v>20205</v>
      </c>
      <c r="B278" s="4" t="s">
        <v>164</v>
      </c>
      <c r="C278" s="3">
        <f>SUM(C279:C281)</f>
        <v>0</v>
      </c>
    </row>
    <row r="279" spans="1:3" ht="20.100000000000001" customHeight="1">
      <c r="A279" s="2">
        <v>2020503</v>
      </c>
      <c r="B279" s="2" t="s">
        <v>165</v>
      </c>
      <c r="C279" s="3">
        <v>0</v>
      </c>
    </row>
    <row r="280" spans="1:3" ht="20.100000000000001" customHeight="1">
      <c r="A280" s="2">
        <v>2020504</v>
      </c>
      <c r="B280" s="2" t="s">
        <v>166</v>
      </c>
      <c r="C280" s="3">
        <v>0</v>
      </c>
    </row>
    <row r="281" spans="1:3" ht="20.100000000000001" customHeight="1">
      <c r="A281" s="2">
        <v>2020599</v>
      </c>
      <c r="B281" s="2" t="s">
        <v>167</v>
      </c>
      <c r="C281" s="3">
        <v>0</v>
      </c>
    </row>
    <row r="282" spans="1:3" ht="20.100000000000001" customHeight="1">
      <c r="A282" s="2">
        <v>20206</v>
      </c>
      <c r="B282" s="4" t="s">
        <v>168</v>
      </c>
      <c r="C282" s="3">
        <f>C283</f>
        <v>0</v>
      </c>
    </row>
    <row r="283" spans="1:3" ht="20.100000000000001" customHeight="1">
      <c r="A283" s="2">
        <v>2020601</v>
      </c>
      <c r="B283" s="2" t="s">
        <v>169</v>
      </c>
      <c r="C283" s="3">
        <v>0</v>
      </c>
    </row>
    <row r="284" spans="1:3" ht="20.100000000000001" customHeight="1">
      <c r="A284" s="2">
        <v>20207</v>
      </c>
      <c r="B284" s="4" t="s">
        <v>170</v>
      </c>
      <c r="C284" s="3">
        <f>SUM(C285:C288)</f>
        <v>0</v>
      </c>
    </row>
    <row r="285" spans="1:3" ht="20.100000000000001" customHeight="1">
      <c r="A285" s="2">
        <v>2020701</v>
      </c>
      <c r="B285" s="2" t="s">
        <v>171</v>
      </c>
      <c r="C285" s="3">
        <v>0</v>
      </c>
    </row>
    <row r="286" spans="1:3" ht="20.100000000000001" customHeight="1">
      <c r="A286" s="2">
        <v>2020702</v>
      </c>
      <c r="B286" s="2" t="s">
        <v>172</v>
      </c>
      <c r="C286" s="3">
        <v>0</v>
      </c>
    </row>
    <row r="287" spans="1:3" ht="20.100000000000001" customHeight="1">
      <c r="A287" s="2">
        <v>2020703</v>
      </c>
      <c r="B287" s="2" t="s">
        <v>173</v>
      </c>
      <c r="C287" s="3">
        <v>0</v>
      </c>
    </row>
    <row r="288" spans="1:3" ht="20.100000000000001" customHeight="1">
      <c r="A288" s="2">
        <v>2020799</v>
      </c>
      <c r="B288" s="2" t="s">
        <v>174</v>
      </c>
      <c r="C288" s="3">
        <v>0</v>
      </c>
    </row>
    <row r="289" spans="1:3" ht="20.100000000000001" customHeight="1">
      <c r="A289" s="2">
        <v>20299</v>
      </c>
      <c r="B289" s="4" t="s">
        <v>175</v>
      </c>
      <c r="C289" s="3">
        <f>C290</f>
        <v>0</v>
      </c>
    </row>
    <row r="290" spans="1:3" ht="20.100000000000001" customHeight="1">
      <c r="A290" s="2">
        <v>2029901</v>
      </c>
      <c r="B290" s="2" t="s">
        <v>176</v>
      </c>
      <c r="C290" s="3">
        <v>0</v>
      </c>
    </row>
    <row r="291" spans="1:3" ht="20.100000000000001" customHeight="1">
      <c r="A291" s="2">
        <v>203</v>
      </c>
      <c r="B291" s="4" t="s">
        <v>177</v>
      </c>
      <c r="C291" s="3">
        <f>SUM(C292,C294,C296,C298,C308)</f>
        <v>80</v>
      </c>
    </row>
    <row r="292" spans="1:3" ht="20.100000000000001" customHeight="1">
      <c r="A292" s="2">
        <v>20301</v>
      </c>
      <c r="B292" s="4" t="s">
        <v>178</v>
      </c>
      <c r="C292" s="3">
        <f>C293</f>
        <v>0</v>
      </c>
    </row>
    <row r="293" spans="1:3" ht="20.100000000000001" customHeight="1">
      <c r="A293" s="2">
        <v>2030101</v>
      </c>
      <c r="B293" s="2" t="s">
        <v>179</v>
      </c>
      <c r="C293" s="3">
        <v>0</v>
      </c>
    </row>
    <row r="294" spans="1:3" ht="20.100000000000001" customHeight="1">
      <c r="A294" s="2">
        <v>20304</v>
      </c>
      <c r="B294" s="4" t="s">
        <v>180</v>
      </c>
      <c r="C294" s="3">
        <f>C295</f>
        <v>0</v>
      </c>
    </row>
    <row r="295" spans="1:3" ht="20.100000000000001" customHeight="1">
      <c r="A295" s="2">
        <v>2030401</v>
      </c>
      <c r="B295" s="2" t="s">
        <v>181</v>
      </c>
      <c r="C295" s="3">
        <v>0</v>
      </c>
    </row>
    <row r="296" spans="1:3" ht="20.100000000000001" customHeight="1">
      <c r="A296" s="2">
        <v>20305</v>
      </c>
      <c r="B296" s="4" t="s">
        <v>182</v>
      </c>
      <c r="C296" s="3">
        <f>C297</f>
        <v>0</v>
      </c>
    </row>
    <row r="297" spans="1:3" ht="20.100000000000001" customHeight="1">
      <c r="A297" s="2">
        <v>2030501</v>
      </c>
      <c r="B297" s="2" t="s">
        <v>183</v>
      </c>
      <c r="C297" s="3">
        <v>0</v>
      </c>
    </row>
    <row r="298" spans="1:3" ht="20.100000000000001" customHeight="1">
      <c r="A298" s="2">
        <v>20306</v>
      </c>
      <c r="B298" s="4" t="s">
        <v>184</v>
      </c>
      <c r="C298" s="3">
        <f>SUM(C299:C307)</f>
        <v>0</v>
      </c>
    </row>
    <row r="299" spans="1:3" ht="20.100000000000001" customHeight="1">
      <c r="A299" s="2">
        <v>2030601</v>
      </c>
      <c r="B299" s="2" t="s">
        <v>185</v>
      </c>
      <c r="C299" s="3">
        <v>0</v>
      </c>
    </row>
    <row r="300" spans="1:3" ht="20.100000000000001" customHeight="1">
      <c r="A300" s="2">
        <v>2030602</v>
      </c>
      <c r="B300" s="2" t="s">
        <v>186</v>
      </c>
      <c r="C300" s="3">
        <v>0</v>
      </c>
    </row>
    <row r="301" spans="1:3" ht="20.100000000000001" customHeight="1">
      <c r="A301" s="2">
        <v>2030603</v>
      </c>
      <c r="B301" s="2" t="s">
        <v>187</v>
      </c>
      <c r="C301" s="3">
        <v>0</v>
      </c>
    </row>
    <row r="302" spans="1:3" ht="20.100000000000001" customHeight="1">
      <c r="A302" s="2">
        <v>2030604</v>
      </c>
      <c r="B302" s="2" t="s">
        <v>188</v>
      </c>
      <c r="C302" s="3">
        <v>0</v>
      </c>
    </row>
    <row r="303" spans="1:3" ht="20.100000000000001" customHeight="1">
      <c r="A303" s="2">
        <v>2030605</v>
      </c>
      <c r="B303" s="2" t="s">
        <v>189</v>
      </c>
      <c r="C303" s="3">
        <v>0</v>
      </c>
    </row>
    <row r="304" spans="1:3" ht="20.100000000000001" customHeight="1">
      <c r="A304" s="2">
        <v>2030606</v>
      </c>
      <c r="B304" s="2" t="s">
        <v>190</v>
      </c>
      <c r="C304" s="3">
        <v>0</v>
      </c>
    </row>
    <row r="305" spans="1:3" ht="20.100000000000001" customHeight="1">
      <c r="A305" s="2">
        <v>2030607</v>
      </c>
      <c r="B305" s="2" t="s">
        <v>191</v>
      </c>
      <c r="C305" s="3">
        <v>0</v>
      </c>
    </row>
    <row r="306" spans="1:3" ht="20.100000000000001" customHeight="1">
      <c r="A306" s="2">
        <v>2030608</v>
      </c>
      <c r="B306" s="2" t="s">
        <v>192</v>
      </c>
      <c r="C306" s="3">
        <v>0</v>
      </c>
    </row>
    <row r="307" spans="1:3" ht="20.100000000000001" customHeight="1">
      <c r="A307" s="2">
        <v>2030699</v>
      </c>
      <c r="B307" s="2" t="s">
        <v>193</v>
      </c>
      <c r="C307" s="3">
        <v>0</v>
      </c>
    </row>
    <row r="308" spans="1:3" ht="20.100000000000001" customHeight="1">
      <c r="A308" s="2">
        <v>20399</v>
      </c>
      <c r="B308" s="4" t="s">
        <v>194</v>
      </c>
      <c r="C308" s="3">
        <f>C309</f>
        <v>80</v>
      </c>
    </row>
    <row r="309" spans="1:3" ht="20.100000000000001" customHeight="1">
      <c r="A309" s="2">
        <v>2039901</v>
      </c>
      <c r="B309" s="2" t="s">
        <v>195</v>
      </c>
      <c r="C309" s="3">
        <v>80</v>
      </c>
    </row>
    <row r="310" spans="1:3" ht="20.100000000000001" customHeight="1">
      <c r="A310" s="2">
        <v>204</v>
      </c>
      <c r="B310" s="4" t="s">
        <v>196</v>
      </c>
      <c r="C310" s="3">
        <f>SUM(C311,C321,C343,C350,C362,C371,C385,C394,C403,C411,C419,C428)</f>
        <v>7443</v>
      </c>
    </row>
    <row r="311" spans="1:3" ht="20.100000000000001" customHeight="1">
      <c r="A311" s="2">
        <v>20401</v>
      </c>
      <c r="B311" s="4" t="s">
        <v>197</v>
      </c>
      <c r="C311" s="3">
        <f>SUM(C312:C320)</f>
        <v>156</v>
      </c>
    </row>
    <row r="312" spans="1:3" ht="20.100000000000001" customHeight="1">
      <c r="A312" s="2">
        <v>2040101</v>
      </c>
      <c r="B312" s="2" t="s">
        <v>198</v>
      </c>
      <c r="C312" s="3">
        <v>0</v>
      </c>
    </row>
    <row r="313" spans="1:3" ht="20.100000000000001" customHeight="1">
      <c r="A313" s="2">
        <v>2040102</v>
      </c>
      <c r="B313" s="2" t="s">
        <v>199</v>
      </c>
      <c r="C313" s="3">
        <v>0</v>
      </c>
    </row>
    <row r="314" spans="1:3" ht="20.100000000000001" customHeight="1">
      <c r="A314" s="2">
        <v>2040103</v>
      </c>
      <c r="B314" s="2" t="s">
        <v>200</v>
      </c>
      <c r="C314" s="3">
        <v>156</v>
      </c>
    </row>
    <row r="315" spans="1:3" ht="20.100000000000001" customHeight="1">
      <c r="A315" s="2">
        <v>2040104</v>
      </c>
      <c r="B315" s="2" t="s">
        <v>201</v>
      </c>
      <c r="C315" s="3">
        <v>0</v>
      </c>
    </row>
    <row r="316" spans="1:3" ht="20.100000000000001" customHeight="1">
      <c r="A316" s="2">
        <v>2040105</v>
      </c>
      <c r="B316" s="2" t="s">
        <v>202</v>
      </c>
      <c r="C316" s="3">
        <v>0</v>
      </c>
    </row>
    <row r="317" spans="1:3" ht="20.100000000000001" customHeight="1">
      <c r="A317" s="2">
        <v>2040106</v>
      </c>
      <c r="B317" s="2" t="s">
        <v>203</v>
      </c>
      <c r="C317" s="3">
        <v>0</v>
      </c>
    </row>
    <row r="318" spans="1:3" ht="20.100000000000001" customHeight="1">
      <c r="A318" s="2">
        <v>2040107</v>
      </c>
      <c r="B318" s="2" t="s">
        <v>204</v>
      </c>
      <c r="C318" s="3">
        <v>0</v>
      </c>
    </row>
    <row r="319" spans="1:3" ht="20.100000000000001" customHeight="1">
      <c r="A319" s="2">
        <v>2040108</v>
      </c>
      <c r="B319" s="2" t="s">
        <v>205</v>
      </c>
      <c r="C319" s="3">
        <v>0</v>
      </c>
    </row>
    <row r="320" spans="1:3" ht="20.100000000000001" customHeight="1">
      <c r="A320" s="2">
        <v>2040199</v>
      </c>
      <c r="B320" s="2" t="s">
        <v>206</v>
      </c>
      <c r="C320" s="3">
        <v>0</v>
      </c>
    </row>
    <row r="321" spans="1:3" ht="20.100000000000001" customHeight="1">
      <c r="A321" s="2">
        <v>20402</v>
      </c>
      <c r="B321" s="4" t="s">
        <v>207</v>
      </c>
      <c r="C321" s="3">
        <f>SUM(C322:C342)</f>
        <v>6564</v>
      </c>
    </row>
    <row r="322" spans="1:3" ht="20.100000000000001" customHeight="1">
      <c r="A322" s="2">
        <v>2040201</v>
      </c>
      <c r="B322" s="2" t="s">
        <v>7</v>
      </c>
      <c r="C322" s="3">
        <v>3428</v>
      </c>
    </row>
    <row r="323" spans="1:3" ht="20.100000000000001" customHeight="1">
      <c r="A323" s="2">
        <v>2040202</v>
      </c>
      <c r="B323" s="2" t="s">
        <v>8</v>
      </c>
      <c r="C323" s="3">
        <v>1245</v>
      </c>
    </row>
    <row r="324" spans="1:3" ht="20.100000000000001" customHeight="1">
      <c r="A324" s="2">
        <v>2040203</v>
      </c>
      <c r="B324" s="2" t="s">
        <v>9</v>
      </c>
      <c r="C324" s="3">
        <v>0</v>
      </c>
    </row>
    <row r="325" spans="1:3" ht="20.100000000000001" customHeight="1">
      <c r="A325" s="2">
        <v>2040204</v>
      </c>
      <c r="B325" s="2" t="s">
        <v>208</v>
      </c>
      <c r="C325" s="3">
        <v>0</v>
      </c>
    </row>
    <row r="326" spans="1:3" ht="20.100000000000001" customHeight="1">
      <c r="A326" s="2">
        <v>2040205</v>
      </c>
      <c r="B326" s="2" t="s">
        <v>209</v>
      </c>
      <c r="C326" s="3">
        <v>0</v>
      </c>
    </row>
    <row r="327" spans="1:3" ht="20.100000000000001" customHeight="1">
      <c r="A327" s="2">
        <v>2040206</v>
      </c>
      <c r="B327" s="2" t="s">
        <v>210</v>
      </c>
      <c r="C327" s="3">
        <v>0</v>
      </c>
    </row>
    <row r="328" spans="1:3" ht="20.100000000000001" customHeight="1">
      <c r="A328" s="2">
        <v>2040207</v>
      </c>
      <c r="B328" s="2" t="s">
        <v>211</v>
      </c>
      <c r="C328" s="3">
        <v>0</v>
      </c>
    </row>
    <row r="329" spans="1:3" ht="20.100000000000001" customHeight="1">
      <c r="A329" s="2">
        <v>2040208</v>
      </c>
      <c r="B329" s="2" t="s">
        <v>212</v>
      </c>
      <c r="C329" s="3">
        <v>0</v>
      </c>
    </row>
    <row r="330" spans="1:3" ht="20.100000000000001" customHeight="1">
      <c r="A330" s="2">
        <v>2040209</v>
      </c>
      <c r="B330" s="2" t="s">
        <v>213</v>
      </c>
      <c r="C330" s="3">
        <v>0</v>
      </c>
    </row>
    <row r="331" spans="1:3" ht="20.100000000000001" customHeight="1">
      <c r="A331" s="2">
        <v>2040210</v>
      </c>
      <c r="B331" s="2" t="s">
        <v>214</v>
      </c>
      <c r="C331" s="3">
        <v>0</v>
      </c>
    </row>
    <row r="332" spans="1:3" ht="20.100000000000001" customHeight="1">
      <c r="A332" s="2">
        <v>2040211</v>
      </c>
      <c r="B332" s="2" t="s">
        <v>215</v>
      </c>
      <c r="C332" s="3">
        <v>0</v>
      </c>
    </row>
    <row r="333" spans="1:3" ht="20.100000000000001" customHeight="1">
      <c r="A333" s="2">
        <v>2040212</v>
      </c>
      <c r="B333" s="2" t="s">
        <v>216</v>
      </c>
      <c r="C333" s="3">
        <v>735</v>
      </c>
    </row>
    <row r="334" spans="1:3" ht="20.100000000000001" customHeight="1">
      <c r="A334" s="2">
        <v>2040213</v>
      </c>
      <c r="B334" s="2" t="s">
        <v>217</v>
      </c>
      <c r="C334" s="3">
        <v>0</v>
      </c>
    </row>
    <row r="335" spans="1:3" ht="20.100000000000001" customHeight="1">
      <c r="A335" s="2">
        <v>2040214</v>
      </c>
      <c r="B335" s="2" t="s">
        <v>218</v>
      </c>
      <c r="C335" s="3">
        <v>0</v>
      </c>
    </row>
    <row r="336" spans="1:3" ht="20.100000000000001" customHeight="1">
      <c r="A336" s="2">
        <v>2040215</v>
      </c>
      <c r="B336" s="2" t="s">
        <v>219</v>
      </c>
      <c r="C336" s="3">
        <v>0</v>
      </c>
    </row>
    <row r="337" spans="1:3" ht="20.100000000000001" customHeight="1">
      <c r="A337" s="2">
        <v>2040216</v>
      </c>
      <c r="B337" s="2" t="s">
        <v>220</v>
      </c>
      <c r="C337" s="3">
        <v>0</v>
      </c>
    </row>
    <row r="338" spans="1:3" ht="20.100000000000001" customHeight="1">
      <c r="A338" s="2">
        <v>2040217</v>
      </c>
      <c r="B338" s="2" t="s">
        <v>221</v>
      </c>
      <c r="C338" s="3">
        <v>206</v>
      </c>
    </row>
    <row r="339" spans="1:3" ht="20.100000000000001" customHeight="1">
      <c r="A339" s="2">
        <v>2040218</v>
      </c>
      <c r="B339" s="2" t="s">
        <v>222</v>
      </c>
      <c r="C339" s="3">
        <v>0</v>
      </c>
    </row>
    <row r="340" spans="1:3" ht="20.100000000000001" customHeight="1">
      <c r="A340" s="2">
        <v>2040219</v>
      </c>
      <c r="B340" s="2" t="s">
        <v>50</v>
      </c>
      <c r="C340" s="3">
        <v>0</v>
      </c>
    </row>
    <row r="341" spans="1:3" ht="20.100000000000001" customHeight="1">
      <c r="A341" s="2">
        <v>2040250</v>
      </c>
      <c r="B341" s="2" t="s">
        <v>16</v>
      </c>
      <c r="C341" s="3">
        <v>0</v>
      </c>
    </row>
    <row r="342" spans="1:3" ht="20.100000000000001" customHeight="1">
      <c r="A342" s="2">
        <v>2040299</v>
      </c>
      <c r="B342" s="2" t="s">
        <v>223</v>
      </c>
      <c r="C342" s="3">
        <v>950</v>
      </c>
    </row>
    <row r="343" spans="1:3" ht="20.100000000000001" customHeight="1">
      <c r="A343" s="2">
        <v>20403</v>
      </c>
      <c r="B343" s="4" t="s">
        <v>224</v>
      </c>
      <c r="C343" s="3">
        <f>SUM(C344:C349)</f>
        <v>0</v>
      </c>
    </row>
    <row r="344" spans="1:3" ht="20.100000000000001" customHeight="1">
      <c r="A344" s="2">
        <v>2040301</v>
      </c>
      <c r="B344" s="2" t="s">
        <v>7</v>
      </c>
      <c r="C344" s="3">
        <v>0</v>
      </c>
    </row>
    <row r="345" spans="1:3" ht="20.100000000000001" customHeight="1">
      <c r="A345" s="2">
        <v>2040302</v>
      </c>
      <c r="B345" s="2" t="s">
        <v>8</v>
      </c>
      <c r="C345" s="3">
        <v>0</v>
      </c>
    </row>
    <row r="346" spans="1:3" ht="20.100000000000001" customHeight="1">
      <c r="A346" s="2">
        <v>2040303</v>
      </c>
      <c r="B346" s="2" t="s">
        <v>9</v>
      </c>
      <c r="C346" s="3">
        <v>0</v>
      </c>
    </row>
    <row r="347" spans="1:3" ht="20.100000000000001" customHeight="1">
      <c r="A347" s="2">
        <v>2040304</v>
      </c>
      <c r="B347" s="2" t="s">
        <v>225</v>
      </c>
      <c r="C347" s="3">
        <v>0</v>
      </c>
    </row>
    <row r="348" spans="1:3" ht="20.100000000000001" customHeight="1">
      <c r="A348" s="2">
        <v>2040350</v>
      </c>
      <c r="B348" s="2" t="s">
        <v>16</v>
      </c>
      <c r="C348" s="3">
        <v>0</v>
      </c>
    </row>
    <row r="349" spans="1:3" ht="20.100000000000001" customHeight="1">
      <c r="A349" s="2">
        <v>2040399</v>
      </c>
      <c r="B349" s="2" t="s">
        <v>226</v>
      </c>
      <c r="C349" s="3">
        <v>0</v>
      </c>
    </row>
    <row r="350" spans="1:3" ht="20.100000000000001" customHeight="1">
      <c r="A350" s="2">
        <v>20404</v>
      </c>
      <c r="B350" s="4" t="s">
        <v>227</v>
      </c>
      <c r="C350" s="3">
        <f>SUM(C351:C361)</f>
        <v>30</v>
      </c>
    </row>
    <row r="351" spans="1:3" ht="20.100000000000001" customHeight="1">
      <c r="A351" s="2">
        <v>2040401</v>
      </c>
      <c r="B351" s="2" t="s">
        <v>7</v>
      </c>
      <c r="C351" s="3">
        <v>30</v>
      </c>
    </row>
    <row r="352" spans="1:3" ht="20.100000000000001" customHeight="1">
      <c r="A352" s="2">
        <v>2040402</v>
      </c>
      <c r="B352" s="2" t="s">
        <v>8</v>
      </c>
      <c r="C352" s="3">
        <v>0</v>
      </c>
    </row>
    <row r="353" spans="1:3" ht="20.100000000000001" customHeight="1">
      <c r="A353" s="2">
        <v>2040403</v>
      </c>
      <c r="B353" s="2" t="s">
        <v>9</v>
      </c>
      <c r="C353" s="3">
        <v>0</v>
      </c>
    </row>
    <row r="354" spans="1:3" ht="20.100000000000001" customHeight="1">
      <c r="A354" s="2">
        <v>2040404</v>
      </c>
      <c r="B354" s="2" t="s">
        <v>228</v>
      </c>
      <c r="C354" s="3">
        <v>0</v>
      </c>
    </row>
    <row r="355" spans="1:3" ht="20.100000000000001" customHeight="1">
      <c r="A355" s="2">
        <v>2040405</v>
      </c>
      <c r="B355" s="2" t="s">
        <v>229</v>
      </c>
      <c r="C355" s="3">
        <v>0</v>
      </c>
    </row>
    <row r="356" spans="1:3" ht="20.100000000000001" customHeight="1">
      <c r="A356" s="2">
        <v>2040406</v>
      </c>
      <c r="B356" s="2" t="s">
        <v>230</v>
      </c>
      <c r="C356" s="3">
        <v>0</v>
      </c>
    </row>
    <row r="357" spans="1:3" ht="20.100000000000001" customHeight="1">
      <c r="A357" s="2">
        <v>2040407</v>
      </c>
      <c r="B357" s="2" t="s">
        <v>231</v>
      </c>
      <c r="C357" s="3">
        <v>0</v>
      </c>
    </row>
    <row r="358" spans="1:3" ht="20.100000000000001" customHeight="1">
      <c r="A358" s="2">
        <v>2040408</v>
      </c>
      <c r="B358" s="2" t="s">
        <v>232</v>
      </c>
      <c r="C358" s="3">
        <v>0</v>
      </c>
    </row>
    <row r="359" spans="1:3" ht="20.100000000000001" customHeight="1">
      <c r="A359" s="2">
        <v>2040409</v>
      </c>
      <c r="B359" s="2" t="s">
        <v>233</v>
      </c>
      <c r="C359" s="3">
        <v>0</v>
      </c>
    </row>
    <row r="360" spans="1:3" ht="20.100000000000001" customHeight="1">
      <c r="A360" s="2">
        <v>2040450</v>
      </c>
      <c r="B360" s="2" t="s">
        <v>16</v>
      </c>
      <c r="C360" s="3">
        <v>0</v>
      </c>
    </row>
    <row r="361" spans="1:3" ht="20.100000000000001" customHeight="1">
      <c r="A361" s="2">
        <v>2040499</v>
      </c>
      <c r="B361" s="2" t="s">
        <v>234</v>
      </c>
      <c r="C361" s="3">
        <v>0</v>
      </c>
    </row>
    <row r="362" spans="1:3" ht="20.100000000000001" customHeight="1">
      <c r="A362" s="2">
        <v>20405</v>
      </c>
      <c r="B362" s="4" t="s">
        <v>235</v>
      </c>
      <c r="C362" s="3">
        <f>SUM(C363:C370)</f>
        <v>151</v>
      </c>
    </row>
    <row r="363" spans="1:3" ht="20.100000000000001" customHeight="1">
      <c r="A363" s="2">
        <v>2040501</v>
      </c>
      <c r="B363" s="2" t="s">
        <v>7</v>
      </c>
      <c r="C363" s="3">
        <v>101</v>
      </c>
    </row>
    <row r="364" spans="1:3" ht="20.100000000000001" customHeight="1">
      <c r="A364" s="2">
        <v>2040502</v>
      </c>
      <c r="B364" s="2" t="s">
        <v>8</v>
      </c>
      <c r="C364" s="3">
        <v>50</v>
      </c>
    </row>
    <row r="365" spans="1:3" ht="20.100000000000001" customHeight="1">
      <c r="A365" s="2">
        <v>2040503</v>
      </c>
      <c r="B365" s="2" t="s">
        <v>9</v>
      </c>
      <c r="C365" s="3">
        <v>0</v>
      </c>
    </row>
    <row r="366" spans="1:3" ht="20.100000000000001" customHeight="1">
      <c r="A366" s="2">
        <v>2040504</v>
      </c>
      <c r="B366" s="2" t="s">
        <v>236</v>
      </c>
      <c r="C366" s="3">
        <v>0</v>
      </c>
    </row>
    <row r="367" spans="1:3" ht="20.100000000000001" customHeight="1">
      <c r="A367" s="2">
        <v>2040505</v>
      </c>
      <c r="B367" s="2" t="s">
        <v>237</v>
      </c>
      <c r="C367" s="3">
        <v>0</v>
      </c>
    </row>
    <row r="368" spans="1:3" ht="20.100000000000001" customHeight="1">
      <c r="A368" s="2">
        <v>2040506</v>
      </c>
      <c r="B368" s="2" t="s">
        <v>238</v>
      </c>
      <c r="C368" s="3">
        <v>0</v>
      </c>
    </row>
    <row r="369" spans="1:3" ht="20.100000000000001" customHeight="1">
      <c r="A369" s="2">
        <v>2040550</v>
      </c>
      <c r="B369" s="2" t="s">
        <v>16</v>
      </c>
      <c r="C369" s="3">
        <v>0</v>
      </c>
    </row>
    <row r="370" spans="1:3" ht="20.100000000000001" customHeight="1">
      <c r="A370" s="2">
        <v>2040599</v>
      </c>
      <c r="B370" s="2" t="s">
        <v>239</v>
      </c>
      <c r="C370" s="3">
        <v>0</v>
      </c>
    </row>
    <row r="371" spans="1:3" ht="20.100000000000001" customHeight="1">
      <c r="A371" s="2">
        <v>20406</v>
      </c>
      <c r="B371" s="4" t="s">
        <v>240</v>
      </c>
      <c r="C371" s="3">
        <f>SUM(C372:C384)</f>
        <v>542</v>
      </c>
    </row>
    <row r="372" spans="1:3" ht="20.100000000000001" customHeight="1">
      <c r="A372" s="2">
        <v>2040601</v>
      </c>
      <c r="B372" s="2" t="s">
        <v>7</v>
      </c>
      <c r="C372" s="3">
        <v>373</v>
      </c>
    </row>
    <row r="373" spans="1:3" ht="20.100000000000001" customHeight="1">
      <c r="A373" s="2">
        <v>2040602</v>
      </c>
      <c r="B373" s="2" t="s">
        <v>8</v>
      </c>
      <c r="C373" s="3">
        <v>52</v>
      </c>
    </row>
    <row r="374" spans="1:3" ht="20.100000000000001" customHeight="1">
      <c r="A374" s="2">
        <v>2040603</v>
      </c>
      <c r="B374" s="2" t="s">
        <v>9</v>
      </c>
      <c r="C374" s="3">
        <v>0</v>
      </c>
    </row>
    <row r="375" spans="1:3" ht="20.100000000000001" customHeight="1">
      <c r="A375" s="2">
        <v>2040604</v>
      </c>
      <c r="B375" s="2" t="s">
        <v>241</v>
      </c>
      <c r="C375" s="3">
        <v>0</v>
      </c>
    </row>
    <row r="376" spans="1:3" ht="20.100000000000001" customHeight="1">
      <c r="A376" s="2">
        <v>2040605</v>
      </c>
      <c r="B376" s="2" t="s">
        <v>242</v>
      </c>
      <c r="C376" s="3">
        <v>0</v>
      </c>
    </row>
    <row r="377" spans="1:3" ht="20.100000000000001" customHeight="1">
      <c r="A377" s="2">
        <v>2040606</v>
      </c>
      <c r="B377" s="2" t="s">
        <v>243</v>
      </c>
      <c r="C377" s="3">
        <v>0</v>
      </c>
    </row>
    <row r="378" spans="1:3" ht="20.100000000000001" customHeight="1">
      <c r="A378" s="2">
        <v>2040607</v>
      </c>
      <c r="B378" s="2" t="s">
        <v>244</v>
      </c>
      <c r="C378" s="3">
        <v>11</v>
      </c>
    </row>
    <row r="379" spans="1:3" ht="20.100000000000001" customHeight="1">
      <c r="A379" s="2">
        <v>2040608</v>
      </c>
      <c r="B379" s="2" t="s">
        <v>245</v>
      </c>
      <c r="C379" s="3">
        <v>0</v>
      </c>
    </row>
    <row r="380" spans="1:3" ht="20.100000000000001" customHeight="1">
      <c r="A380" s="2">
        <v>2040609</v>
      </c>
      <c r="B380" s="2" t="s">
        <v>246</v>
      </c>
      <c r="C380" s="3">
        <v>0</v>
      </c>
    </row>
    <row r="381" spans="1:3" ht="20.100000000000001" customHeight="1">
      <c r="A381" s="2">
        <v>2040610</v>
      </c>
      <c r="B381" s="2" t="s">
        <v>247</v>
      </c>
      <c r="C381" s="3">
        <v>0</v>
      </c>
    </row>
    <row r="382" spans="1:3" ht="20.100000000000001" customHeight="1">
      <c r="A382" s="2">
        <v>2040611</v>
      </c>
      <c r="B382" s="2" t="s">
        <v>248</v>
      </c>
      <c r="C382" s="3">
        <v>0</v>
      </c>
    </row>
    <row r="383" spans="1:3" ht="20.100000000000001" customHeight="1">
      <c r="A383" s="2">
        <v>2040650</v>
      </c>
      <c r="B383" s="2" t="s">
        <v>16</v>
      </c>
      <c r="C383" s="3">
        <v>8</v>
      </c>
    </row>
    <row r="384" spans="1:3" ht="20.100000000000001" customHeight="1">
      <c r="A384" s="2">
        <v>2040699</v>
      </c>
      <c r="B384" s="2" t="s">
        <v>249</v>
      </c>
      <c r="C384" s="3">
        <v>98</v>
      </c>
    </row>
    <row r="385" spans="1:3" ht="20.100000000000001" customHeight="1">
      <c r="A385" s="2">
        <v>20407</v>
      </c>
      <c r="B385" s="4" t="s">
        <v>250</v>
      </c>
      <c r="C385" s="3">
        <f>SUM(C386:C393)</f>
        <v>0</v>
      </c>
    </row>
    <row r="386" spans="1:3" ht="20.100000000000001" customHeight="1">
      <c r="A386" s="2">
        <v>2040701</v>
      </c>
      <c r="B386" s="2" t="s">
        <v>7</v>
      </c>
      <c r="C386" s="3">
        <v>0</v>
      </c>
    </row>
    <row r="387" spans="1:3" ht="20.100000000000001" customHeight="1">
      <c r="A387" s="2">
        <v>2040702</v>
      </c>
      <c r="B387" s="2" t="s">
        <v>8</v>
      </c>
      <c r="C387" s="3">
        <v>0</v>
      </c>
    </row>
    <row r="388" spans="1:3" ht="20.100000000000001" customHeight="1">
      <c r="A388" s="2">
        <v>2040703</v>
      </c>
      <c r="B388" s="2" t="s">
        <v>9</v>
      </c>
      <c r="C388" s="3">
        <v>0</v>
      </c>
    </row>
    <row r="389" spans="1:3" ht="20.100000000000001" customHeight="1">
      <c r="A389" s="2">
        <v>2040704</v>
      </c>
      <c r="B389" s="2" t="s">
        <v>251</v>
      </c>
      <c r="C389" s="3">
        <v>0</v>
      </c>
    </row>
    <row r="390" spans="1:3" ht="20.100000000000001" customHeight="1">
      <c r="A390" s="2">
        <v>2040705</v>
      </c>
      <c r="B390" s="2" t="s">
        <v>252</v>
      </c>
      <c r="C390" s="3">
        <v>0</v>
      </c>
    </row>
    <row r="391" spans="1:3" ht="20.100000000000001" customHeight="1">
      <c r="A391" s="2">
        <v>2040706</v>
      </c>
      <c r="B391" s="2" t="s">
        <v>253</v>
      </c>
      <c r="C391" s="3">
        <v>0</v>
      </c>
    </row>
    <row r="392" spans="1:3" ht="20.100000000000001" customHeight="1">
      <c r="A392" s="2">
        <v>2040750</v>
      </c>
      <c r="B392" s="2" t="s">
        <v>16</v>
      </c>
      <c r="C392" s="3">
        <v>0</v>
      </c>
    </row>
    <row r="393" spans="1:3" ht="20.100000000000001" customHeight="1">
      <c r="A393" s="2">
        <v>2040799</v>
      </c>
      <c r="B393" s="2" t="s">
        <v>254</v>
      </c>
      <c r="C393" s="3">
        <v>0</v>
      </c>
    </row>
    <row r="394" spans="1:3" ht="20.100000000000001" customHeight="1">
      <c r="A394" s="2">
        <v>20408</v>
      </c>
      <c r="B394" s="4" t="s">
        <v>255</v>
      </c>
      <c r="C394" s="3">
        <f>SUM(C395:C402)</f>
        <v>0</v>
      </c>
    </row>
    <row r="395" spans="1:3" ht="20.100000000000001" customHeight="1">
      <c r="A395" s="2">
        <v>2040801</v>
      </c>
      <c r="B395" s="2" t="s">
        <v>7</v>
      </c>
      <c r="C395" s="3">
        <v>0</v>
      </c>
    </row>
    <row r="396" spans="1:3" ht="20.100000000000001" customHeight="1">
      <c r="A396" s="2">
        <v>2040802</v>
      </c>
      <c r="B396" s="2" t="s">
        <v>8</v>
      </c>
      <c r="C396" s="3">
        <v>0</v>
      </c>
    </row>
    <row r="397" spans="1:3" ht="20.100000000000001" customHeight="1">
      <c r="A397" s="2">
        <v>2040803</v>
      </c>
      <c r="B397" s="2" t="s">
        <v>9</v>
      </c>
      <c r="C397" s="3">
        <v>0</v>
      </c>
    </row>
    <row r="398" spans="1:3" ht="20.100000000000001" customHeight="1">
      <c r="A398" s="2">
        <v>2040804</v>
      </c>
      <c r="B398" s="2" t="s">
        <v>256</v>
      </c>
      <c r="C398" s="3">
        <v>0</v>
      </c>
    </row>
    <row r="399" spans="1:3" ht="20.100000000000001" customHeight="1">
      <c r="A399" s="2">
        <v>2040805</v>
      </c>
      <c r="B399" s="2" t="s">
        <v>257</v>
      </c>
      <c r="C399" s="3">
        <v>0</v>
      </c>
    </row>
    <row r="400" spans="1:3" ht="20.100000000000001" customHeight="1">
      <c r="A400" s="2">
        <v>2040806</v>
      </c>
      <c r="B400" s="2" t="s">
        <v>258</v>
      </c>
      <c r="C400" s="3">
        <v>0</v>
      </c>
    </row>
    <row r="401" spans="1:3" ht="20.100000000000001" customHeight="1">
      <c r="A401" s="2">
        <v>2040850</v>
      </c>
      <c r="B401" s="2" t="s">
        <v>16</v>
      </c>
      <c r="C401" s="3">
        <v>0</v>
      </c>
    </row>
    <row r="402" spans="1:3" ht="20.100000000000001" customHeight="1">
      <c r="A402" s="2">
        <v>2040899</v>
      </c>
      <c r="B402" s="2" t="s">
        <v>259</v>
      </c>
      <c r="C402" s="3">
        <v>0</v>
      </c>
    </row>
    <row r="403" spans="1:3" ht="20.100000000000001" customHeight="1">
      <c r="A403" s="2">
        <v>20409</v>
      </c>
      <c r="B403" s="4" t="s">
        <v>260</v>
      </c>
      <c r="C403" s="3">
        <f>SUM(C404:C410)</f>
        <v>0</v>
      </c>
    </row>
    <row r="404" spans="1:3" ht="20.100000000000001" customHeight="1">
      <c r="A404" s="2">
        <v>2040901</v>
      </c>
      <c r="B404" s="2" t="s">
        <v>7</v>
      </c>
      <c r="C404" s="3">
        <v>0</v>
      </c>
    </row>
    <row r="405" spans="1:3" ht="20.100000000000001" customHeight="1">
      <c r="A405" s="2">
        <v>2040902</v>
      </c>
      <c r="B405" s="2" t="s">
        <v>8</v>
      </c>
      <c r="C405" s="3">
        <v>0</v>
      </c>
    </row>
    <row r="406" spans="1:3" ht="20.100000000000001" customHeight="1">
      <c r="A406" s="2">
        <v>2040903</v>
      </c>
      <c r="B406" s="2" t="s">
        <v>9</v>
      </c>
      <c r="C406" s="3">
        <v>0</v>
      </c>
    </row>
    <row r="407" spans="1:3" ht="20.100000000000001" customHeight="1">
      <c r="A407" s="2">
        <v>2040904</v>
      </c>
      <c r="B407" s="2" t="s">
        <v>261</v>
      </c>
      <c r="C407" s="3">
        <v>0</v>
      </c>
    </row>
    <row r="408" spans="1:3" ht="20.100000000000001" customHeight="1">
      <c r="A408" s="2">
        <v>2040905</v>
      </c>
      <c r="B408" s="2" t="s">
        <v>262</v>
      </c>
      <c r="C408" s="3">
        <v>0</v>
      </c>
    </row>
    <row r="409" spans="1:3" ht="20.100000000000001" customHeight="1">
      <c r="A409" s="2">
        <v>2040950</v>
      </c>
      <c r="B409" s="2" t="s">
        <v>16</v>
      </c>
      <c r="C409" s="3">
        <v>0</v>
      </c>
    </row>
    <row r="410" spans="1:3" ht="20.100000000000001" customHeight="1">
      <c r="A410" s="2">
        <v>2040999</v>
      </c>
      <c r="B410" s="2" t="s">
        <v>263</v>
      </c>
      <c r="C410" s="3">
        <v>0</v>
      </c>
    </row>
    <row r="411" spans="1:3" ht="20.100000000000001" customHeight="1">
      <c r="A411" s="2">
        <v>20410</v>
      </c>
      <c r="B411" s="4" t="s">
        <v>264</v>
      </c>
      <c r="C411" s="3">
        <f>SUM(C412:C418)</f>
        <v>0</v>
      </c>
    </row>
    <row r="412" spans="1:3" ht="20.100000000000001" customHeight="1">
      <c r="A412" s="2">
        <v>2041001</v>
      </c>
      <c r="B412" s="2" t="s">
        <v>7</v>
      </c>
      <c r="C412" s="3">
        <v>0</v>
      </c>
    </row>
    <row r="413" spans="1:3" ht="20.100000000000001" customHeight="1">
      <c r="A413" s="2">
        <v>2041002</v>
      </c>
      <c r="B413" s="2" t="s">
        <v>8</v>
      </c>
      <c r="C413" s="3">
        <v>0</v>
      </c>
    </row>
    <row r="414" spans="1:3" ht="20.100000000000001" customHeight="1">
      <c r="A414" s="2">
        <v>2041003</v>
      </c>
      <c r="B414" s="2" t="s">
        <v>265</v>
      </c>
      <c r="C414" s="3">
        <v>0</v>
      </c>
    </row>
    <row r="415" spans="1:3" ht="20.100000000000001" customHeight="1">
      <c r="A415" s="2">
        <v>2041004</v>
      </c>
      <c r="B415" s="2" t="s">
        <v>266</v>
      </c>
      <c r="C415" s="3">
        <v>0</v>
      </c>
    </row>
    <row r="416" spans="1:3" ht="20.100000000000001" customHeight="1">
      <c r="A416" s="2">
        <v>2041005</v>
      </c>
      <c r="B416" s="2" t="s">
        <v>267</v>
      </c>
      <c r="C416" s="3">
        <v>0</v>
      </c>
    </row>
    <row r="417" spans="1:3" ht="20.100000000000001" customHeight="1">
      <c r="A417" s="2">
        <v>2041006</v>
      </c>
      <c r="B417" s="2" t="s">
        <v>220</v>
      </c>
      <c r="C417" s="3">
        <v>0</v>
      </c>
    </row>
    <row r="418" spans="1:3" ht="20.100000000000001" customHeight="1">
      <c r="A418" s="2">
        <v>2041099</v>
      </c>
      <c r="B418" s="2" t="s">
        <v>268</v>
      </c>
      <c r="C418" s="3">
        <v>0</v>
      </c>
    </row>
    <row r="419" spans="1:3" ht="20.100000000000001" customHeight="1">
      <c r="A419" s="2">
        <v>20411</v>
      </c>
      <c r="B419" s="4" t="s">
        <v>269</v>
      </c>
      <c r="C419" s="3">
        <f>SUM(C420:C427)</f>
        <v>0</v>
      </c>
    </row>
    <row r="420" spans="1:3" ht="20.100000000000001" customHeight="1">
      <c r="A420" s="2">
        <v>2041101</v>
      </c>
      <c r="B420" s="2" t="s">
        <v>270</v>
      </c>
      <c r="C420" s="3">
        <v>0</v>
      </c>
    </row>
    <row r="421" spans="1:3" ht="20.100000000000001" customHeight="1">
      <c r="A421" s="2">
        <v>2041102</v>
      </c>
      <c r="B421" s="2" t="s">
        <v>7</v>
      </c>
      <c r="C421" s="3">
        <v>0</v>
      </c>
    </row>
    <row r="422" spans="1:3" ht="20.100000000000001" customHeight="1">
      <c r="A422" s="2">
        <v>2041103</v>
      </c>
      <c r="B422" s="2" t="s">
        <v>271</v>
      </c>
      <c r="C422" s="3">
        <v>0</v>
      </c>
    </row>
    <row r="423" spans="1:3" ht="20.100000000000001" customHeight="1">
      <c r="A423" s="2">
        <v>2041104</v>
      </c>
      <c r="B423" s="2" t="s">
        <v>272</v>
      </c>
      <c r="C423" s="3">
        <v>0</v>
      </c>
    </row>
    <row r="424" spans="1:3" ht="20.100000000000001" customHeight="1">
      <c r="A424" s="2">
        <v>2041105</v>
      </c>
      <c r="B424" s="2" t="s">
        <v>273</v>
      </c>
      <c r="C424" s="3">
        <v>0</v>
      </c>
    </row>
    <row r="425" spans="1:3" ht="20.100000000000001" customHeight="1">
      <c r="A425" s="2">
        <v>2041106</v>
      </c>
      <c r="B425" s="2" t="s">
        <v>274</v>
      </c>
      <c r="C425" s="3">
        <v>0</v>
      </c>
    </row>
    <row r="426" spans="1:3" ht="20.100000000000001" customHeight="1">
      <c r="A426" s="2">
        <v>2041107</v>
      </c>
      <c r="B426" s="2" t="s">
        <v>275</v>
      </c>
      <c r="C426" s="3">
        <v>0</v>
      </c>
    </row>
    <row r="427" spans="1:3" ht="20.100000000000001" customHeight="1">
      <c r="A427" s="2">
        <v>2041108</v>
      </c>
      <c r="B427" s="2" t="s">
        <v>276</v>
      </c>
      <c r="C427" s="3">
        <v>0</v>
      </c>
    </row>
    <row r="428" spans="1:3" ht="20.100000000000001" customHeight="1">
      <c r="A428" s="2">
        <v>20499</v>
      </c>
      <c r="B428" s="4" t="s">
        <v>277</v>
      </c>
      <c r="C428" s="3">
        <f>C429+C430</f>
        <v>0</v>
      </c>
    </row>
    <row r="429" spans="1:3" ht="20.100000000000001" customHeight="1">
      <c r="A429" s="2">
        <v>2049901</v>
      </c>
      <c r="B429" s="2" t="s">
        <v>278</v>
      </c>
      <c r="C429" s="3">
        <v>0</v>
      </c>
    </row>
    <row r="430" spans="1:3" ht="20.100000000000001" customHeight="1">
      <c r="A430" s="2">
        <v>2049902</v>
      </c>
      <c r="B430" s="2" t="s">
        <v>279</v>
      </c>
      <c r="C430" s="3">
        <v>0</v>
      </c>
    </row>
    <row r="431" spans="1:3" ht="20.100000000000001" customHeight="1">
      <c r="A431" s="2">
        <v>205</v>
      </c>
      <c r="B431" s="4" t="s">
        <v>280</v>
      </c>
      <c r="C431" s="3">
        <f>SUM(C432,C437,C446,C453,C459,C463,C467,C471,C477,C484)</f>
        <v>28194</v>
      </c>
    </row>
    <row r="432" spans="1:3" ht="20.100000000000001" customHeight="1">
      <c r="A432" s="2">
        <v>20501</v>
      </c>
      <c r="B432" s="4" t="s">
        <v>281</v>
      </c>
      <c r="C432" s="3">
        <f>SUM(C433:C436)</f>
        <v>918</v>
      </c>
    </row>
    <row r="433" spans="1:3" ht="20.100000000000001" customHeight="1">
      <c r="A433" s="2">
        <v>2050101</v>
      </c>
      <c r="B433" s="2" t="s">
        <v>7</v>
      </c>
      <c r="C433" s="3">
        <v>161</v>
      </c>
    </row>
    <row r="434" spans="1:3" ht="20.100000000000001" customHeight="1">
      <c r="A434" s="2">
        <v>2050102</v>
      </c>
      <c r="B434" s="2" t="s">
        <v>8</v>
      </c>
      <c r="C434" s="3">
        <v>633</v>
      </c>
    </row>
    <row r="435" spans="1:3" ht="20.100000000000001" customHeight="1">
      <c r="A435" s="2">
        <v>2050103</v>
      </c>
      <c r="B435" s="2" t="s">
        <v>9</v>
      </c>
      <c r="C435" s="3">
        <v>0</v>
      </c>
    </row>
    <row r="436" spans="1:3" ht="20.100000000000001" customHeight="1">
      <c r="A436" s="2">
        <v>2050199</v>
      </c>
      <c r="B436" s="2" t="s">
        <v>282</v>
      </c>
      <c r="C436" s="3">
        <v>124</v>
      </c>
    </row>
    <row r="437" spans="1:3" ht="20.100000000000001" customHeight="1">
      <c r="A437" s="2">
        <v>20502</v>
      </c>
      <c r="B437" s="4" t="s">
        <v>283</v>
      </c>
      <c r="C437" s="3">
        <f>SUM(C438:C445)</f>
        <v>24672</v>
      </c>
    </row>
    <row r="438" spans="1:3" ht="20.100000000000001" customHeight="1">
      <c r="A438" s="2">
        <v>2050201</v>
      </c>
      <c r="B438" s="2" t="s">
        <v>284</v>
      </c>
      <c r="C438" s="3">
        <v>807</v>
      </c>
    </row>
    <row r="439" spans="1:3" ht="20.100000000000001" customHeight="1">
      <c r="A439" s="2">
        <v>2050202</v>
      </c>
      <c r="B439" s="2" t="s">
        <v>285</v>
      </c>
      <c r="C439" s="3">
        <v>15098</v>
      </c>
    </row>
    <row r="440" spans="1:3" ht="20.100000000000001" customHeight="1">
      <c r="A440" s="2">
        <v>2050203</v>
      </c>
      <c r="B440" s="2" t="s">
        <v>286</v>
      </c>
      <c r="C440" s="3">
        <v>4478</v>
      </c>
    </row>
    <row r="441" spans="1:3" ht="20.100000000000001" customHeight="1">
      <c r="A441" s="2">
        <v>2050204</v>
      </c>
      <c r="B441" s="2" t="s">
        <v>287</v>
      </c>
      <c r="C441" s="3">
        <v>2606</v>
      </c>
    </row>
    <row r="442" spans="1:3" ht="20.100000000000001" customHeight="1">
      <c r="A442" s="2">
        <v>2050205</v>
      </c>
      <c r="B442" s="2" t="s">
        <v>288</v>
      </c>
      <c r="C442" s="3">
        <v>0</v>
      </c>
    </row>
    <row r="443" spans="1:3" ht="20.100000000000001" customHeight="1">
      <c r="A443" s="2">
        <v>2050206</v>
      </c>
      <c r="B443" s="2" t="s">
        <v>289</v>
      </c>
      <c r="C443" s="3">
        <v>0</v>
      </c>
    </row>
    <row r="444" spans="1:3" ht="20.100000000000001" customHeight="1">
      <c r="A444" s="2">
        <v>2050207</v>
      </c>
      <c r="B444" s="2" t="s">
        <v>290</v>
      </c>
      <c r="C444" s="3">
        <v>0</v>
      </c>
    </row>
    <row r="445" spans="1:3" ht="20.100000000000001" customHeight="1">
      <c r="A445" s="2">
        <v>2050299</v>
      </c>
      <c r="B445" s="2" t="s">
        <v>291</v>
      </c>
      <c r="C445" s="3">
        <v>1683</v>
      </c>
    </row>
    <row r="446" spans="1:3" ht="20.100000000000001" customHeight="1">
      <c r="A446" s="2">
        <v>20503</v>
      </c>
      <c r="B446" s="4" t="s">
        <v>292</v>
      </c>
      <c r="C446" s="3">
        <f>SUM(C447:C452)</f>
        <v>1399</v>
      </c>
    </row>
    <row r="447" spans="1:3" ht="20.100000000000001" customHeight="1">
      <c r="A447" s="2">
        <v>2050301</v>
      </c>
      <c r="B447" s="2" t="s">
        <v>293</v>
      </c>
      <c r="C447" s="3">
        <v>0</v>
      </c>
    </row>
    <row r="448" spans="1:3" ht="20.100000000000001" customHeight="1">
      <c r="A448" s="2">
        <v>2050302</v>
      </c>
      <c r="B448" s="2" t="s">
        <v>294</v>
      </c>
      <c r="C448" s="3">
        <v>0</v>
      </c>
    </row>
    <row r="449" spans="1:3" ht="20.100000000000001" customHeight="1">
      <c r="A449" s="2">
        <v>2050303</v>
      </c>
      <c r="B449" s="2" t="s">
        <v>295</v>
      </c>
      <c r="C449" s="3">
        <v>0</v>
      </c>
    </row>
    <row r="450" spans="1:3" ht="20.100000000000001" customHeight="1">
      <c r="A450" s="2">
        <v>2050304</v>
      </c>
      <c r="B450" s="2" t="s">
        <v>296</v>
      </c>
      <c r="C450" s="3">
        <v>1399</v>
      </c>
    </row>
    <row r="451" spans="1:3" ht="20.100000000000001" customHeight="1">
      <c r="A451" s="2">
        <v>2050305</v>
      </c>
      <c r="B451" s="2" t="s">
        <v>297</v>
      </c>
      <c r="C451" s="3">
        <v>0</v>
      </c>
    </row>
    <row r="452" spans="1:3" ht="20.100000000000001" customHeight="1">
      <c r="A452" s="2">
        <v>2050399</v>
      </c>
      <c r="B452" s="2" t="s">
        <v>298</v>
      </c>
      <c r="C452" s="3">
        <v>0</v>
      </c>
    </row>
    <row r="453" spans="1:3" ht="20.100000000000001" customHeight="1">
      <c r="A453" s="2">
        <v>20504</v>
      </c>
      <c r="B453" s="4" t="s">
        <v>299</v>
      </c>
      <c r="C453" s="3">
        <f>SUM(C454:C458)</f>
        <v>0</v>
      </c>
    </row>
    <row r="454" spans="1:3" ht="20.100000000000001" customHeight="1">
      <c r="A454" s="2">
        <v>2050401</v>
      </c>
      <c r="B454" s="2" t="s">
        <v>300</v>
      </c>
      <c r="C454" s="3">
        <v>0</v>
      </c>
    </row>
    <row r="455" spans="1:3" ht="20.100000000000001" customHeight="1">
      <c r="A455" s="2">
        <v>2050402</v>
      </c>
      <c r="B455" s="2" t="s">
        <v>301</v>
      </c>
      <c r="C455" s="3">
        <v>0</v>
      </c>
    </row>
    <row r="456" spans="1:3" ht="20.100000000000001" customHeight="1">
      <c r="A456" s="2">
        <v>2050403</v>
      </c>
      <c r="B456" s="2" t="s">
        <v>302</v>
      </c>
      <c r="C456" s="3">
        <v>0</v>
      </c>
    </row>
    <row r="457" spans="1:3" ht="20.100000000000001" customHeight="1">
      <c r="A457" s="2">
        <v>2050404</v>
      </c>
      <c r="B457" s="2" t="s">
        <v>303</v>
      </c>
      <c r="C457" s="3">
        <v>0</v>
      </c>
    </row>
    <row r="458" spans="1:3" ht="20.100000000000001" customHeight="1">
      <c r="A458" s="2">
        <v>2050499</v>
      </c>
      <c r="B458" s="2" t="s">
        <v>304</v>
      </c>
      <c r="C458" s="3">
        <v>0</v>
      </c>
    </row>
    <row r="459" spans="1:3" ht="20.100000000000001" customHeight="1">
      <c r="A459" s="2">
        <v>20505</v>
      </c>
      <c r="B459" s="4" t="s">
        <v>305</v>
      </c>
      <c r="C459" s="3">
        <f>SUM(C460:C462)</f>
        <v>0</v>
      </c>
    </row>
    <row r="460" spans="1:3" ht="20.100000000000001" customHeight="1">
      <c r="A460" s="2">
        <v>2050501</v>
      </c>
      <c r="B460" s="2" t="s">
        <v>306</v>
      </c>
      <c r="C460" s="3">
        <v>0</v>
      </c>
    </row>
    <row r="461" spans="1:3" ht="20.100000000000001" customHeight="1">
      <c r="A461" s="2">
        <v>2050502</v>
      </c>
      <c r="B461" s="2" t="s">
        <v>307</v>
      </c>
      <c r="C461" s="3">
        <v>0</v>
      </c>
    </row>
    <row r="462" spans="1:3" ht="20.100000000000001" customHeight="1">
      <c r="A462" s="2">
        <v>2050599</v>
      </c>
      <c r="B462" s="2" t="s">
        <v>308</v>
      </c>
      <c r="C462" s="3">
        <v>0</v>
      </c>
    </row>
    <row r="463" spans="1:3" ht="20.100000000000001" customHeight="1">
      <c r="A463" s="2">
        <v>20506</v>
      </c>
      <c r="B463" s="4" t="s">
        <v>309</v>
      </c>
      <c r="C463" s="3">
        <f>SUM(C464:C466)</f>
        <v>0</v>
      </c>
    </row>
    <row r="464" spans="1:3" ht="20.100000000000001" customHeight="1">
      <c r="A464" s="2">
        <v>2050601</v>
      </c>
      <c r="B464" s="2" t="s">
        <v>310</v>
      </c>
      <c r="C464" s="3">
        <v>0</v>
      </c>
    </row>
    <row r="465" spans="1:3" ht="20.100000000000001" customHeight="1">
      <c r="A465" s="2">
        <v>2050602</v>
      </c>
      <c r="B465" s="2" t="s">
        <v>311</v>
      </c>
      <c r="C465" s="3">
        <v>0</v>
      </c>
    </row>
    <row r="466" spans="1:3" ht="20.100000000000001" customHeight="1">
      <c r="A466" s="2">
        <v>2050699</v>
      </c>
      <c r="B466" s="2" t="s">
        <v>312</v>
      </c>
      <c r="C466" s="3">
        <v>0</v>
      </c>
    </row>
    <row r="467" spans="1:3" ht="20.100000000000001" customHeight="1">
      <c r="A467" s="2">
        <v>20507</v>
      </c>
      <c r="B467" s="4" t="s">
        <v>313</v>
      </c>
      <c r="C467" s="3">
        <f>SUM(C468:C470)</f>
        <v>248</v>
      </c>
    </row>
    <row r="468" spans="1:3" ht="20.100000000000001" customHeight="1">
      <c r="A468" s="2">
        <v>2050701</v>
      </c>
      <c r="B468" s="2" t="s">
        <v>314</v>
      </c>
      <c r="C468" s="3">
        <v>248</v>
      </c>
    </row>
    <row r="469" spans="1:3" ht="20.100000000000001" customHeight="1">
      <c r="A469" s="2">
        <v>2050702</v>
      </c>
      <c r="B469" s="2" t="s">
        <v>315</v>
      </c>
      <c r="C469" s="3">
        <v>0</v>
      </c>
    </row>
    <row r="470" spans="1:3" ht="20.100000000000001" customHeight="1">
      <c r="A470" s="2">
        <v>2050799</v>
      </c>
      <c r="B470" s="2" t="s">
        <v>316</v>
      </c>
      <c r="C470" s="3">
        <v>0</v>
      </c>
    </row>
    <row r="471" spans="1:3" ht="20.100000000000001" customHeight="1">
      <c r="A471" s="2">
        <v>20508</v>
      </c>
      <c r="B471" s="4" t="s">
        <v>317</v>
      </c>
      <c r="C471" s="3">
        <f>SUM(C472:C476)</f>
        <v>765</v>
      </c>
    </row>
    <row r="472" spans="1:3" ht="20.100000000000001" customHeight="1">
      <c r="A472" s="2">
        <v>2050801</v>
      </c>
      <c r="B472" s="2" t="s">
        <v>318</v>
      </c>
      <c r="C472" s="3">
        <v>420</v>
      </c>
    </row>
    <row r="473" spans="1:3" ht="20.100000000000001" customHeight="1">
      <c r="A473" s="2">
        <v>2050802</v>
      </c>
      <c r="B473" s="2" t="s">
        <v>319</v>
      </c>
      <c r="C473" s="3">
        <v>343</v>
      </c>
    </row>
    <row r="474" spans="1:3" ht="20.100000000000001" customHeight="1">
      <c r="A474" s="2">
        <v>2050803</v>
      </c>
      <c r="B474" s="2" t="s">
        <v>320</v>
      </c>
      <c r="C474" s="3">
        <v>0</v>
      </c>
    </row>
    <row r="475" spans="1:3" ht="20.100000000000001" customHeight="1">
      <c r="A475" s="2">
        <v>2050804</v>
      </c>
      <c r="B475" s="2" t="s">
        <v>321</v>
      </c>
      <c r="C475" s="3">
        <v>0</v>
      </c>
    </row>
    <row r="476" spans="1:3" ht="20.100000000000001" customHeight="1">
      <c r="A476" s="2">
        <v>2050899</v>
      </c>
      <c r="B476" s="2" t="s">
        <v>322</v>
      </c>
      <c r="C476" s="3">
        <v>2</v>
      </c>
    </row>
    <row r="477" spans="1:3" ht="20.100000000000001" customHeight="1">
      <c r="A477" s="2">
        <v>20509</v>
      </c>
      <c r="B477" s="4" t="s">
        <v>323</v>
      </c>
      <c r="C477" s="3">
        <f>SUM(C478:C483)</f>
        <v>0</v>
      </c>
    </row>
    <row r="478" spans="1:3" ht="20.100000000000001" customHeight="1">
      <c r="A478" s="2">
        <v>2050901</v>
      </c>
      <c r="B478" s="2" t="s">
        <v>324</v>
      </c>
      <c r="C478" s="3">
        <v>0</v>
      </c>
    </row>
    <row r="479" spans="1:3" ht="20.100000000000001" customHeight="1">
      <c r="A479" s="2">
        <v>2050902</v>
      </c>
      <c r="B479" s="2" t="s">
        <v>325</v>
      </c>
      <c r="C479" s="3">
        <v>0</v>
      </c>
    </row>
    <row r="480" spans="1:3" ht="20.100000000000001" customHeight="1">
      <c r="A480" s="2">
        <v>2050903</v>
      </c>
      <c r="B480" s="2" t="s">
        <v>326</v>
      </c>
      <c r="C480" s="3">
        <v>0</v>
      </c>
    </row>
    <row r="481" spans="1:3" ht="20.100000000000001" customHeight="1">
      <c r="A481" s="2">
        <v>2050904</v>
      </c>
      <c r="B481" s="2" t="s">
        <v>327</v>
      </c>
      <c r="C481" s="3">
        <v>0</v>
      </c>
    </row>
    <row r="482" spans="1:3" ht="20.100000000000001" customHeight="1">
      <c r="A482" s="2">
        <v>2050905</v>
      </c>
      <c r="B482" s="2" t="s">
        <v>328</v>
      </c>
      <c r="C482" s="3">
        <v>0</v>
      </c>
    </row>
    <row r="483" spans="1:3" ht="20.100000000000001" customHeight="1">
      <c r="A483" s="2">
        <v>2050999</v>
      </c>
      <c r="B483" s="2" t="s">
        <v>329</v>
      </c>
      <c r="C483" s="3">
        <v>0</v>
      </c>
    </row>
    <row r="484" spans="1:3" ht="20.100000000000001" customHeight="1">
      <c r="A484" s="2">
        <v>20599</v>
      </c>
      <c r="B484" s="4" t="s">
        <v>330</v>
      </c>
      <c r="C484" s="3">
        <f>C485</f>
        <v>192</v>
      </c>
    </row>
    <row r="485" spans="1:3" ht="20.100000000000001" customHeight="1">
      <c r="A485" s="2">
        <v>2059999</v>
      </c>
      <c r="B485" s="2" t="s">
        <v>331</v>
      </c>
      <c r="C485" s="3">
        <v>192</v>
      </c>
    </row>
    <row r="486" spans="1:3" ht="20.100000000000001" customHeight="1">
      <c r="A486" s="2">
        <v>206</v>
      </c>
      <c r="B486" s="4" t="s">
        <v>332</v>
      </c>
      <c r="C486" s="3">
        <f>SUM(C487,C492,C501,C507,C513,C518,C523,C530,C534,C537)</f>
        <v>89</v>
      </c>
    </row>
    <row r="487" spans="1:3" ht="20.100000000000001" customHeight="1">
      <c r="A487" s="2">
        <v>20601</v>
      </c>
      <c r="B487" s="4" t="s">
        <v>333</v>
      </c>
      <c r="C487" s="3">
        <f>SUM(C488:C491)</f>
        <v>64</v>
      </c>
    </row>
    <row r="488" spans="1:3" ht="20.100000000000001" customHeight="1">
      <c r="A488" s="2">
        <v>2060101</v>
      </c>
      <c r="B488" s="2" t="s">
        <v>7</v>
      </c>
      <c r="C488" s="3">
        <v>64</v>
      </c>
    </row>
    <row r="489" spans="1:3" ht="20.100000000000001" customHeight="1">
      <c r="A489" s="2">
        <v>2060102</v>
      </c>
      <c r="B489" s="2" t="s">
        <v>8</v>
      </c>
      <c r="C489" s="3">
        <v>0</v>
      </c>
    </row>
    <row r="490" spans="1:3" ht="20.100000000000001" customHeight="1">
      <c r="A490" s="2">
        <v>2060103</v>
      </c>
      <c r="B490" s="2" t="s">
        <v>9</v>
      </c>
      <c r="C490" s="3">
        <v>0</v>
      </c>
    </row>
    <row r="491" spans="1:3" ht="20.100000000000001" customHeight="1">
      <c r="A491" s="2">
        <v>2060199</v>
      </c>
      <c r="B491" s="2" t="s">
        <v>334</v>
      </c>
      <c r="C491" s="3">
        <v>0</v>
      </c>
    </row>
    <row r="492" spans="1:3" ht="20.100000000000001" customHeight="1">
      <c r="A492" s="2">
        <v>20602</v>
      </c>
      <c r="B492" s="4" t="s">
        <v>335</v>
      </c>
      <c r="C492" s="3">
        <f>SUM(C493:C500)</f>
        <v>0</v>
      </c>
    </row>
    <row r="493" spans="1:3" ht="20.100000000000001" customHeight="1">
      <c r="A493" s="2">
        <v>2060201</v>
      </c>
      <c r="B493" s="2" t="s">
        <v>336</v>
      </c>
      <c r="C493" s="3">
        <v>0</v>
      </c>
    </row>
    <row r="494" spans="1:3" ht="20.100000000000001" customHeight="1">
      <c r="A494" s="2">
        <v>2060202</v>
      </c>
      <c r="B494" s="2" t="s">
        <v>337</v>
      </c>
      <c r="C494" s="3">
        <v>0</v>
      </c>
    </row>
    <row r="495" spans="1:3" ht="20.100000000000001" customHeight="1">
      <c r="A495" s="2">
        <v>2060203</v>
      </c>
      <c r="B495" s="2" t="s">
        <v>338</v>
      </c>
      <c r="C495" s="3">
        <v>0</v>
      </c>
    </row>
    <row r="496" spans="1:3" ht="20.100000000000001" customHeight="1">
      <c r="A496" s="2">
        <v>2060204</v>
      </c>
      <c r="B496" s="2" t="s">
        <v>339</v>
      </c>
      <c r="C496" s="3">
        <v>0</v>
      </c>
    </row>
    <row r="497" spans="1:3" ht="20.100000000000001" customHeight="1">
      <c r="A497" s="2">
        <v>2060205</v>
      </c>
      <c r="B497" s="2" t="s">
        <v>340</v>
      </c>
      <c r="C497" s="3">
        <v>0</v>
      </c>
    </row>
    <row r="498" spans="1:3" ht="20.100000000000001" customHeight="1">
      <c r="A498" s="2">
        <v>2060206</v>
      </c>
      <c r="B498" s="2" t="s">
        <v>341</v>
      </c>
      <c r="C498" s="3">
        <v>0</v>
      </c>
    </row>
    <row r="499" spans="1:3" ht="20.100000000000001" customHeight="1">
      <c r="A499" s="2">
        <v>2060207</v>
      </c>
      <c r="B499" s="2" t="s">
        <v>342</v>
      </c>
      <c r="C499" s="3">
        <v>0</v>
      </c>
    </row>
    <row r="500" spans="1:3" ht="20.100000000000001" customHeight="1">
      <c r="A500" s="2">
        <v>2060299</v>
      </c>
      <c r="B500" s="2" t="s">
        <v>343</v>
      </c>
      <c r="C500" s="3">
        <v>0</v>
      </c>
    </row>
    <row r="501" spans="1:3" ht="20.100000000000001" customHeight="1">
      <c r="A501" s="2">
        <v>20603</v>
      </c>
      <c r="B501" s="4" t="s">
        <v>344</v>
      </c>
      <c r="C501" s="3">
        <f>SUM(C502:C506)</f>
        <v>0</v>
      </c>
    </row>
    <row r="502" spans="1:3" ht="20.100000000000001" customHeight="1">
      <c r="A502" s="2">
        <v>2060301</v>
      </c>
      <c r="B502" s="2" t="s">
        <v>336</v>
      </c>
      <c r="C502" s="3">
        <v>0</v>
      </c>
    </row>
    <row r="503" spans="1:3" ht="20.100000000000001" customHeight="1">
      <c r="A503" s="2">
        <v>2060302</v>
      </c>
      <c r="B503" s="2" t="s">
        <v>345</v>
      </c>
      <c r="C503" s="3">
        <v>0</v>
      </c>
    </row>
    <row r="504" spans="1:3" ht="20.100000000000001" customHeight="1">
      <c r="A504" s="2">
        <v>2060303</v>
      </c>
      <c r="B504" s="2" t="s">
        <v>346</v>
      </c>
      <c r="C504" s="3">
        <v>0</v>
      </c>
    </row>
    <row r="505" spans="1:3" ht="20.100000000000001" customHeight="1">
      <c r="A505" s="2">
        <v>2060304</v>
      </c>
      <c r="B505" s="2" t="s">
        <v>347</v>
      </c>
      <c r="C505" s="3">
        <v>0</v>
      </c>
    </row>
    <row r="506" spans="1:3" ht="20.100000000000001" customHeight="1">
      <c r="A506" s="2">
        <v>2060399</v>
      </c>
      <c r="B506" s="2" t="s">
        <v>348</v>
      </c>
      <c r="C506" s="3">
        <v>0</v>
      </c>
    </row>
    <row r="507" spans="1:3" ht="20.100000000000001" customHeight="1">
      <c r="A507" s="2">
        <v>20604</v>
      </c>
      <c r="B507" s="4" t="s">
        <v>349</v>
      </c>
      <c r="C507" s="3">
        <f>SUM(C508:C512)</f>
        <v>20</v>
      </c>
    </row>
    <row r="508" spans="1:3" ht="20.100000000000001" customHeight="1">
      <c r="A508" s="2">
        <v>2060401</v>
      </c>
      <c r="B508" s="2" t="s">
        <v>336</v>
      </c>
      <c r="C508" s="3">
        <v>0</v>
      </c>
    </row>
    <row r="509" spans="1:3" ht="20.100000000000001" customHeight="1">
      <c r="A509" s="2">
        <v>2060402</v>
      </c>
      <c r="B509" s="2" t="s">
        <v>350</v>
      </c>
      <c r="C509" s="3">
        <v>0</v>
      </c>
    </row>
    <row r="510" spans="1:3" ht="20.100000000000001" customHeight="1">
      <c r="A510" s="2">
        <v>2060403</v>
      </c>
      <c r="B510" s="2" t="s">
        <v>351</v>
      </c>
      <c r="C510" s="3">
        <v>0</v>
      </c>
    </row>
    <row r="511" spans="1:3" ht="20.100000000000001" customHeight="1">
      <c r="A511" s="2">
        <v>2060404</v>
      </c>
      <c r="B511" s="2" t="s">
        <v>352</v>
      </c>
      <c r="C511" s="3">
        <v>20</v>
      </c>
    </row>
    <row r="512" spans="1:3" ht="20.100000000000001" customHeight="1">
      <c r="A512" s="2">
        <v>2060499</v>
      </c>
      <c r="B512" s="2" t="s">
        <v>353</v>
      </c>
      <c r="C512" s="3">
        <v>0</v>
      </c>
    </row>
    <row r="513" spans="1:3" ht="20.100000000000001" customHeight="1">
      <c r="A513" s="2">
        <v>20605</v>
      </c>
      <c r="B513" s="4" t="s">
        <v>354</v>
      </c>
      <c r="C513" s="3">
        <f>SUM(C514:C517)</f>
        <v>0</v>
      </c>
    </row>
    <row r="514" spans="1:3" ht="20.100000000000001" customHeight="1">
      <c r="A514" s="2">
        <v>2060501</v>
      </c>
      <c r="B514" s="2" t="s">
        <v>336</v>
      </c>
      <c r="C514" s="3">
        <v>0</v>
      </c>
    </row>
    <row r="515" spans="1:3" ht="20.100000000000001" customHeight="1">
      <c r="A515" s="2">
        <v>2060502</v>
      </c>
      <c r="B515" s="2" t="s">
        <v>355</v>
      </c>
      <c r="C515" s="3">
        <v>0</v>
      </c>
    </row>
    <row r="516" spans="1:3" ht="20.100000000000001" customHeight="1">
      <c r="A516" s="2">
        <v>2060503</v>
      </c>
      <c r="B516" s="2" t="s">
        <v>356</v>
      </c>
      <c r="C516" s="3">
        <v>0</v>
      </c>
    </row>
    <row r="517" spans="1:3" ht="20.100000000000001" customHeight="1">
      <c r="A517" s="2">
        <v>2060599</v>
      </c>
      <c r="B517" s="2" t="s">
        <v>357</v>
      </c>
      <c r="C517" s="3">
        <v>0</v>
      </c>
    </row>
    <row r="518" spans="1:3" ht="20.100000000000001" customHeight="1">
      <c r="A518" s="2">
        <v>20606</v>
      </c>
      <c r="B518" s="4" t="s">
        <v>358</v>
      </c>
      <c r="C518" s="3">
        <f>SUM(C519:C522)</f>
        <v>0</v>
      </c>
    </row>
    <row r="519" spans="1:3" ht="20.100000000000001" customHeight="1">
      <c r="A519" s="2">
        <v>2060601</v>
      </c>
      <c r="B519" s="2" t="s">
        <v>359</v>
      </c>
      <c r="C519" s="3">
        <v>0</v>
      </c>
    </row>
    <row r="520" spans="1:3" ht="20.100000000000001" customHeight="1">
      <c r="A520" s="2">
        <v>2060602</v>
      </c>
      <c r="B520" s="2" t="s">
        <v>360</v>
      </c>
      <c r="C520" s="3">
        <v>0</v>
      </c>
    </row>
    <row r="521" spans="1:3" ht="20.100000000000001" customHeight="1">
      <c r="A521" s="2">
        <v>2060603</v>
      </c>
      <c r="B521" s="2" t="s">
        <v>361</v>
      </c>
      <c r="C521" s="3">
        <v>0</v>
      </c>
    </row>
    <row r="522" spans="1:3" ht="20.100000000000001" customHeight="1">
      <c r="A522" s="2">
        <v>2060699</v>
      </c>
      <c r="B522" s="2" t="s">
        <v>362</v>
      </c>
      <c r="C522" s="3">
        <v>0</v>
      </c>
    </row>
    <row r="523" spans="1:3" ht="20.100000000000001" customHeight="1">
      <c r="A523" s="2">
        <v>20607</v>
      </c>
      <c r="B523" s="4" t="s">
        <v>363</v>
      </c>
      <c r="C523" s="3">
        <f>SUM(C524:C529)</f>
        <v>5</v>
      </c>
    </row>
    <row r="524" spans="1:3" ht="20.100000000000001" customHeight="1">
      <c r="A524" s="2">
        <v>2060701</v>
      </c>
      <c r="B524" s="2" t="s">
        <v>336</v>
      </c>
      <c r="C524" s="3">
        <v>0</v>
      </c>
    </row>
    <row r="525" spans="1:3" ht="20.100000000000001" customHeight="1">
      <c r="A525" s="2">
        <v>2060702</v>
      </c>
      <c r="B525" s="2" t="s">
        <v>364</v>
      </c>
      <c r="C525" s="3">
        <v>0</v>
      </c>
    </row>
    <row r="526" spans="1:3" ht="20.100000000000001" customHeight="1">
      <c r="A526" s="2">
        <v>2060703</v>
      </c>
      <c r="B526" s="2" t="s">
        <v>365</v>
      </c>
      <c r="C526" s="3">
        <v>0</v>
      </c>
    </row>
    <row r="527" spans="1:3" ht="20.100000000000001" customHeight="1">
      <c r="A527" s="2">
        <v>2060704</v>
      </c>
      <c r="B527" s="2" t="s">
        <v>366</v>
      </c>
      <c r="C527" s="3">
        <v>0</v>
      </c>
    </row>
    <row r="528" spans="1:3" ht="20.100000000000001" customHeight="1">
      <c r="A528" s="2">
        <v>2060705</v>
      </c>
      <c r="B528" s="2" t="s">
        <v>367</v>
      </c>
      <c r="C528" s="3">
        <v>0</v>
      </c>
    </row>
    <row r="529" spans="1:3" ht="20.100000000000001" customHeight="1">
      <c r="A529" s="2">
        <v>2060799</v>
      </c>
      <c r="B529" s="2" t="s">
        <v>368</v>
      </c>
      <c r="C529" s="3">
        <v>5</v>
      </c>
    </row>
    <row r="530" spans="1:3" ht="20.100000000000001" customHeight="1">
      <c r="A530" s="2">
        <v>20608</v>
      </c>
      <c r="B530" s="4" t="s">
        <v>369</v>
      </c>
      <c r="C530" s="3">
        <f>SUM(C531:C533)</f>
        <v>0</v>
      </c>
    </row>
    <row r="531" spans="1:3" ht="20.100000000000001" customHeight="1">
      <c r="A531" s="2">
        <v>2060801</v>
      </c>
      <c r="B531" s="2" t="s">
        <v>370</v>
      </c>
      <c r="C531" s="3">
        <v>0</v>
      </c>
    </row>
    <row r="532" spans="1:3" ht="20.100000000000001" customHeight="1">
      <c r="A532" s="2">
        <v>2060802</v>
      </c>
      <c r="B532" s="2" t="s">
        <v>371</v>
      </c>
      <c r="C532" s="3">
        <v>0</v>
      </c>
    </row>
    <row r="533" spans="1:3" ht="20.100000000000001" customHeight="1">
      <c r="A533" s="2">
        <v>2060899</v>
      </c>
      <c r="B533" s="2" t="s">
        <v>372</v>
      </c>
      <c r="C533" s="3">
        <v>0</v>
      </c>
    </row>
    <row r="534" spans="1:3" ht="20.100000000000001" customHeight="1">
      <c r="A534" s="2">
        <v>20609</v>
      </c>
      <c r="B534" s="4" t="s">
        <v>373</v>
      </c>
      <c r="C534" s="3">
        <f>C535+C536</f>
        <v>0</v>
      </c>
    </row>
    <row r="535" spans="1:3" ht="20.100000000000001" customHeight="1">
      <c r="A535" s="2">
        <v>2060901</v>
      </c>
      <c r="B535" s="2" t="s">
        <v>374</v>
      </c>
      <c r="C535" s="3">
        <v>0</v>
      </c>
    </row>
    <row r="536" spans="1:3" ht="20.100000000000001" customHeight="1">
      <c r="A536" s="2">
        <v>2060902</v>
      </c>
      <c r="B536" s="2" t="s">
        <v>375</v>
      </c>
      <c r="C536" s="3">
        <v>0</v>
      </c>
    </row>
    <row r="537" spans="1:3" ht="20.100000000000001" customHeight="1">
      <c r="A537" s="2">
        <v>20699</v>
      </c>
      <c r="B537" s="4" t="s">
        <v>376</v>
      </c>
      <c r="C537" s="3">
        <f>SUM(C538:C541)</f>
        <v>0</v>
      </c>
    </row>
    <row r="538" spans="1:3" ht="20.100000000000001" customHeight="1">
      <c r="A538" s="2">
        <v>2069901</v>
      </c>
      <c r="B538" s="2" t="s">
        <v>377</v>
      </c>
      <c r="C538" s="3">
        <v>0</v>
      </c>
    </row>
    <row r="539" spans="1:3" ht="20.100000000000001" customHeight="1">
      <c r="A539" s="2">
        <v>2069902</v>
      </c>
      <c r="B539" s="2" t="s">
        <v>378</v>
      </c>
      <c r="C539" s="3">
        <v>0</v>
      </c>
    </row>
    <row r="540" spans="1:3" ht="20.100000000000001" customHeight="1">
      <c r="A540" s="2">
        <v>2069903</v>
      </c>
      <c r="B540" s="2" t="s">
        <v>379</v>
      </c>
      <c r="C540" s="3">
        <v>0</v>
      </c>
    </row>
    <row r="541" spans="1:3" ht="20.100000000000001" customHeight="1">
      <c r="A541" s="2">
        <v>2069999</v>
      </c>
      <c r="B541" s="2" t="s">
        <v>380</v>
      </c>
      <c r="C541" s="3">
        <v>0</v>
      </c>
    </row>
    <row r="542" spans="1:3" ht="20.100000000000001" customHeight="1">
      <c r="A542" s="2">
        <v>207</v>
      </c>
      <c r="B542" s="4" t="s">
        <v>381</v>
      </c>
      <c r="C542" s="3">
        <f>SUM(C543,C557,C565,C576,C587)</f>
        <v>1908</v>
      </c>
    </row>
    <row r="543" spans="1:3" ht="20.100000000000001" customHeight="1">
      <c r="A543" s="2">
        <v>20701</v>
      </c>
      <c r="B543" s="4" t="s">
        <v>382</v>
      </c>
      <c r="C543" s="3">
        <f>SUM(C544:C556)</f>
        <v>1102</v>
      </c>
    </row>
    <row r="544" spans="1:3" ht="20.100000000000001" customHeight="1">
      <c r="A544" s="2">
        <v>2070101</v>
      </c>
      <c r="B544" s="2" t="s">
        <v>7</v>
      </c>
      <c r="C544" s="3">
        <v>609</v>
      </c>
    </row>
    <row r="545" spans="1:3" ht="20.100000000000001" customHeight="1">
      <c r="A545" s="2">
        <v>2070102</v>
      </c>
      <c r="B545" s="2" t="s">
        <v>8</v>
      </c>
      <c r="C545" s="3">
        <v>0</v>
      </c>
    </row>
    <row r="546" spans="1:3" ht="20.100000000000001" customHeight="1">
      <c r="A546" s="2">
        <v>2070103</v>
      </c>
      <c r="B546" s="2" t="s">
        <v>9</v>
      </c>
      <c r="C546" s="3">
        <v>0</v>
      </c>
    </row>
    <row r="547" spans="1:3" ht="20.100000000000001" customHeight="1">
      <c r="A547" s="2">
        <v>2070104</v>
      </c>
      <c r="B547" s="2" t="s">
        <v>383</v>
      </c>
      <c r="C547" s="3">
        <v>0</v>
      </c>
    </row>
    <row r="548" spans="1:3" ht="20.100000000000001" customHeight="1">
      <c r="A548" s="2">
        <v>2070105</v>
      </c>
      <c r="B548" s="2" t="s">
        <v>384</v>
      </c>
      <c r="C548" s="3">
        <v>0</v>
      </c>
    </row>
    <row r="549" spans="1:3" ht="20.100000000000001" customHeight="1">
      <c r="A549" s="2">
        <v>2070106</v>
      </c>
      <c r="B549" s="2" t="s">
        <v>385</v>
      </c>
      <c r="C549" s="3">
        <v>0</v>
      </c>
    </row>
    <row r="550" spans="1:3" ht="20.100000000000001" customHeight="1">
      <c r="A550" s="2">
        <v>2070107</v>
      </c>
      <c r="B550" s="2" t="s">
        <v>386</v>
      </c>
      <c r="C550" s="3">
        <v>0</v>
      </c>
    </row>
    <row r="551" spans="1:3" ht="20.100000000000001" customHeight="1">
      <c r="A551" s="2">
        <v>2070108</v>
      </c>
      <c r="B551" s="2" t="s">
        <v>387</v>
      </c>
      <c r="C551" s="3">
        <v>0</v>
      </c>
    </row>
    <row r="552" spans="1:3" ht="20.100000000000001" customHeight="1">
      <c r="A552" s="2">
        <v>2070109</v>
      </c>
      <c r="B552" s="2" t="s">
        <v>388</v>
      </c>
      <c r="C552" s="3">
        <v>418</v>
      </c>
    </row>
    <row r="553" spans="1:3" ht="20.100000000000001" customHeight="1">
      <c r="A553" s="2">
        <v>2070110</v>
      </c>
      <c r="B553" s="2" t="s">
        <v>389</v>
      </c>
      <c r="C553" s="3">
        <v>0</v>
      </c>
    </row>
    <row r="554" spans="1:3" ht="20.100000000000001" customHeight="1">
      <c r="A554" s="2">
        <v>2070111</v>
      </c>
      <c r="B554" s="2" t="s">
        <v>390</v>
      </c>
      <c r="C554" s="3">
        <v>0</v>
      </c>
    </row>
    <row r="555" spans="1:3" ht="20.100000000000001" customHeight="1">
      <c r="A555" s="2">
        <v>2070112</v>
      </c>
      <c r="B555" s="2" t="s">
        <v>391</v>
      </c>
      <c r="C555" s="3">
        <v>0</v>
      </c>
    </row>
    <row r="556" spans="1:3" ht="20.100000000000001" customHeight="1">
      <c r="A556" s="2">
        <v>2070199</v>
      </c>
      <c r="B556" s="2" t="s">
        <v>392</v>
      </c>
      <c r="C556" s="3">
        <v>75</v>
      </c>
    </row>
    <row r="557" spans="1:3" ht="20.100000000000001" customHeight="1">
      <c r="A557" s="2">
        <v>20702</v>
      </c>
      <c r="B557" s="4" t="s">
        <v>393</v>
      </c>
      <c r="C557" s="3">
        <f>SUM(C558:C564)</f>
        <v>0</v>
      </c>
    </row>
    <row r="558" spans="1:3" ht="20.100000000000001" customHeight="1">
      <c r="A558" s="2">
        <v>2070201</v>
      </c>
      <c r="B558" s="2" t="s">
        <v>7</v>
      </c>
      <c r="C558" s="3">
        <v>0</v>
      </c>
    </row>
    <row r="559" spans="1:3" ht="20.100000000000001" customHeight="1">
      <c r="A559" s="2">
        <v>2070202</v>
      </c>
      <c r="B559" s="2" t="s">
        <v>8</v>
      </c>
      <c r="C559" s="3">
        <v>0</v>
      </c>
    </row>
    <row r="560" spans="1:3" ht="20.100000000000001" customHeight="1">
      <c r="A560" s="2">
        <v>2070203</v>
      </c>
      <c r="B560" s="2" t="s">
        <v>9</v>
      </c>
      <c r="C560" s="3">
        <v>0</v>
      </c>
    </row>
    <row r="561" spans="1:3" ht="20.100000000000001" customHeight="1">
      <c r="A561" s="2">
        <v>2070204</v>
      </c>
      <c r="B561" s="2" t="s">
        <v>394</v>
      </c>
      <c r="C561" s="3">
        <v>0</v>
      </c>
    </row>
    <row r="562" spans="1:3" ht="20.100000000000001" customHeight="1">
      <c r="A562" s="2">
        <v>2070205</v>
      </c>
      <c r="B562" s="2" t="s">
        <v>395</v>
      </c>
      <c r="C562" s="3">
        <v>0</v>
      </c>
    </row>
    <row r="563" spans="1:3" ht="20.100000000000001" customHeight="1">
      <c r="A563" s="2">
        <v>2070206</v>
      </c>
      <c r="B563" s="2" t="s">
        <v>396</v>
      </c>
      <c r="C563" s="3">
        <v>0</v>
      </c>
    </row>
    <row r="564" spans="1:3" ht="20.100000000000001" customHeight="1">
      <c r="A564" s="2">
        <v>2070299</v>
      </c>
      <c r="B564" s="2" t="s">
        <v>397</v>
      </c>
      <c r="C564" s="3">
        <v>0</v>
      </c>
    </row>
    <row r="565" spans="1:3" ht="20.100000000000001" customHeight="1">
      <c r="A565" s="2">
        <v>20703</v>
      </c>
      <c r="B565" s="4" t="s">
        <v>398</v>
      </c>
      <c r="C565" s="3">
        <f>SUM(C566:C575)</f>
        <v>50</v>
      </c>
    </row>
    <row r="566" spans="1:3" ht="20.100000000000001" customHeight="1">
      <c r="A566" s="2">
        <v>2070301</v>
      </c>
      <c r="B566" s="2" t="s">
        <v>7</v>
      </c>
      <c r="C566" s="3">
        <v>0</v>
      </c>
    </row>
    <row r="567" spans="1:3" ht="20.100000000000001" customHeight="1">
      <c r="A567" s="2">
        <v>2070302</v>
      </c>
      <c r="B567" s="2" t="s">
        <v>8</v>
      </c>
      <c r="C567" s="3">
        <v>0</v>
      </c>
    </row>
    <row r="568" spans="1:3" ht="20.100000000000001" customHeight="1">
      <c r="A568" s="2">
        <v>2070303</v>
      </c>
      <c r="B568" s="2" t="s">
        <v>9</v>
      </c>
      <c r="C568" s="3">
        <v>0</v>
      </c>
    </row>
    <row r="569" spans="1:3" ht="20.100000000000001" customHeight="1">
      <c r="A569" s="2">
        <v>2070304</v>
      </c>
      <c r="B569" s="2" t="s">
        <v>399</v>
      </c>
      <c r="C569" s="3">
        <v>0</v>
      </c>
    </row>
    <row r="570" spans="1:3" ht="20.100000000000001" customHeight="1">
      <c r="A570" s="2">
        <v>2070305</v>
      </c>
      <c r="B570" s="2" t="s">
        <v>400</v>
      </c>
      <c r="C570" s="3">
        <v>0</v>
      </c>
    </row>
    <row r="571" spans="1:3" ht="20.100000000000001" customHeight="1">
      <c r="A571" s="2">
        <v>2070306</v>
      </c>
      <c r="B571" s="2" t="s">
        <v>401</v>
      </c>
      <c r="C571" s="3">
        <v>0</v>
      </c>
    </row>
    <row r="572" spans="1:3" ht="20.100000000000001" customHeight="1">
      <c r="A572" s="2">
        <v>2070307</v>
      </c>
      <c r="B572" s="2" t="s">
        <v>402</v>
      </c>
      <c r="C572" s="3">
        <v>50</v>
      </c>
    </row>
    <row r="573" spans="1:3" ht="20.100000000000001" customHeight="1">
      <c r="A573" s="2">
        <v>2070308</v>
      </c>
      <c r="B573" s="2" t="s">
        <v>403</v>
      </c>
      <c r="C573" s="3">
        <v>0</v>
      </c>
    </row>
    <row r="574" spans="1:3" ht="20.100000000000001" customHeight="1">
      <c r="A574" s="2">
        <v>2070309</v>
      </c>
      <c r="B574" s="2" t="s">
        <v>404</v>
      </c>
      <c r="C574" s="3">
        <v>0</v>
      </c>
    </row>
    <row r="575" spans="1:3" ht="20.100000000000001" customHeight="1">
      <c r="A575" s="2">
        <v>2070399</v>
      </c>
      <c r="B575" s="2" t="s">
        <v>405</v>
      </c>
      <c r="C575" s="3">
        <v>0</v>
      </c>
    </row>
    <row r="576" spans="1:3" ht="20.100000000000001" customHeight="1">
      <c r="A576" s="2">
        <v>20704</v>
      </c>
      <c r="B576" s="4" t="s">
        <v>406</v>
      </c>
      <c r="C576" s="3">
        <f>SUM(C577:C586)</f>
        <v>253</v>
      </c>
    </row>
    <row r="577" spans="1:3" ht="20.100000000000001" customHeight="1">
      <c r="A577" s="2">
        <v>2070401</v>
      </c>
      <c r="B577" s="2" t="s">
        <v>7</v>
      </c>
      <c r="C577" s="3">
        <v>137</v>
      </c>
    </row>
    <row r="578" spans="1:3" ht="20.100000000000001" customHeight="1">
      <c r="A578" s="2">
        <v>2070402</v>
      </c>
      <c r="B578" s="2" t="s">
        <v>8</v>
      </c>
      <c r="C578" s="3">
        <v>0</v>
      </c>
    </row>
    <row r="579" spans="1:3" ht="20.100000000000001" customHeight="1">
      <c r="A579" s="2">
        <v>2070403</v>
      </c>
      <c r="B579" s="2" t="s">
        <v>9</v>
      </c>
      <c r="C579" s="3">
        <v>0</v>
      </c>
    </row>
    <row r="580" spans="1:3" ht="20.100000000000001" customHeight="1">
      <c r="A580" s="2">
        <v>2070404</v>
      </c>
      <c r="B580" s="2" t="s">
        <v>407</v>
      </c>
      <c r="C580" s="3">
        <v>108</v>
      </c>
    </row>
    <row r="581" spans="1:3" ht="20.100000000000001" customHeight="1">
      <c r="A581" s="2">
        <v>2070405</v>
      </c>
      <c r="B581" s="2" t="s">
        <v>408</v>
      </c>
      <c r="C581" s="3">
        <v>0</v>
      </c>
    </row>
    <row r="582" spans="1:3" ht="20.100000000000001" customHeight="1">
      <c r="A582" s="2">
        <v>2070406</v>
      </c>
      <c r="B582" s="2" t="s">
        <v>409</v>
      </c>
      <c r="C582" s="3">
        <v>0</v>
      </c>
    </row>
    <row r="583" spans="1:3" ht="20.100000000000001" customHeight="1">
      <c r="A583" s="2">
        <v>2070407</v>
      </c>
      <c r="B583" s="2" t="s">
        <v>410</v>
      </c>
      <c r="C583" s="3">
        <v>0</v>
      </c>
    </row>
    <row r="584" spans="1:3" ht="20.100000000000001" customHeight="1">
      <c r="A584" s="2">
        <v>2070408</v>
      </c>
      <c r="B584" s="2" t="s">
        <v>411</v>
      </c>
      <c r="C584" s="3">
        <v>0</v>
      </c>
    </row>
    <row r="585" spans="1:3" ht="20.100000000000001" customHeight="1">
      <c r="A585" s="2">
        <v>2070409</v>
      </c>
      <c r="B585" s="2" t="s">
        <v>412</v>
      </c>
      <c r="C585" s="3">
        <v>0</v>
      </c>
    </row>
    <row r="586" spans="1:3" ht="20.100000000000001" customHeight="1">
      <c r="A586" s="2">
        <v>2070499</v>
      </c>
      <c r="B586" s="2" t="s">
        <v>413</v>
      </c>
      <c r="C586" s="3">
        <v>8</v>
      </c>
    </row>
    <row r="587" spans="1:3" ht="20.100000000000001" customHeight="1">
      <c r="A587" s="2">
        <v>20799</v>
      </c>
      <c r="B587" s="4" t="s">
        <v>414</v>
      </c>
      <c r="C587" s="3">
        <f>SUM(C588:C590)</f>
        <v>503</v>
      </c>
    </row>
    <row r="588" spans="1:3" ht="20.100000000000001" customHeight="1">
      <c r="A588" s="2">
        <v>2079902</v>
      </c>
      <c r="B588" s="2" t="s">
        <v>415</v>
      </c>
      <c r="C588" s="3">
        <v>0</v>
      </c>
    </row>
    <row r="589" spans="1:3" ht="20.100000000000001" customHeight="1">
      <c r="A589" s="2">
        <v>2079903</v>
      </c>
      <c r="B589" s="2" t="s">
        <v>416</v>
      </c>
      <c r="C589" s="3">
        <v>0</v>
      </c>
    </row>
    <row r="590" spans="1:3" ht="20.100000000000001" customHeight="1">
      <c r="A590" s="2">
        <v>2079999</v>
      </c>
      <c r="B590" s="2" t="s">
        <v>417</v>
      </c>
      <c r="C590" s="3">
        <v>503</v>
      </c>
    </row>
    <row r="591" spans="1:3" ht="20.100000000000001" customHeight="1">
      <c r="A591" s="2">
        <v>208</v>
      </c>
      <c r="B591" s="4" t="s">
        <v>418</v>
      </c>
      <c r="C591" s="3">
        <f>SUM(C592,C606,C617,C619,C628,C632,C642,C650,C656,C663,C672,C677,C682,C685,C688,C691,C694,C697,C701,C706)</f>
        <v>27899</v>
      </c>
    </row>
    <row r="592" spans="1:3" ht="20.100000000000001" customHeight="1">
      <c r="A592" s="2">
        <v>20801</v>
      </c>
      <c r="B592" s="4" t="s">
        <v>419</v>
      </c>
      <c r="C592" s="3">
        <f>SUM(C593:C605)</f>
        <v>617</v>
      </c>
    </row>
    <row r="593" spans="1:3" ht="20.100000000000001" customHeight="1">
      <c r="A593" s="2">
        <v>2080101</v>
      </c>
      <c r="B593" s="2" t="s">
        <v>7</v>
      </c>
      <c r="C593" s="3">
        <v>541</v>
      </c>
    </row>
    <row r="594" spans="1:3" ht="20.100000000000001" customHeight="1">
      <c r="A594" s="2">
        <v>2080102</v>
      </c>
      <c r="B594" s="2" t="s">
        <v>8</v>
      </c>
      <c r="C594" s="3">
        <v>5</v>
      </c>
    </row>
    <row r="595" spans="1:3" ht="20.100000000000001" customHeight="1">
      <c r="A595" s="2">
        <v>2080103</v>
      </c>
      <c r="B595" s="2" t="s">
        <v>9</v>
      </c>
      <c r="C595" s="3">
        <v>0</v>
      </c>
    </row>
    <row r="596" spans="1:3" ht="20.100000000000001" customHeight="1">
      <c r="A596" s="2">
        <v>2080104</v>
      </c>
      <c r="B596" s="2" t="s">
        <v>420</v>
      </c>
      <c r="C596" s="3">
        <v>0</v>
      </c>
    </row>
    <row r="597" spans="1:3" ht="20.100000000000001" customHeight="1">
      <c r="A597" s="2">
        <v>2080105</v>
      </c>
      <c r="B597" s="2" t="s">
        <v>421</v>
      </c>
      <c r="C597" s="3">
        <v>58</v>
      </c>
    </row>
    <row r="598" spans="1:3" ht="20.100000000000001" customHeight="1">
      <c r="A598" s="2">
        <v>2080106</v>
      </c>
      <c r="B598" s="2" t="s">
        <v>422</v>
      </c>
      <c r="C598" s="3">
        <v>0</v>
      </c>
    </row>
    <row r="599" spans="1:3" ht="20.100000000000001" customHeight="1">
      <c r="A599" s="2">
        <v>2080107</v>
      </c>
      <c r="B599" s="2" t="s">
        <v>423</v>
      </c>
      <c r="C599" s="3">
        <v>0</v>
      </c>
    </row>
    <row r="600" spans="1:3" ht="20.100000000000001" customHeight="1">
      <c r="A600" s="2">
        <v>2080108</v>
      </c>
      <c r="B600" s="2" t="s">
        <v>50</v>
      </c>
      <c r="C600" s="3">
        <v>0</v>
      </c>
    </row>
    <row r="601" spans="1:3" ht="20.100000000000001" customHeight="1">
      <c r="A601" s="2">
        <v>2080109</v>
      </c>
      <c r="B601" s="2" t="s">
        <v>424</v>
      </c>
      <c r="C601" s="3">
        <v>0</v>
      </c>
    </row>
    <row r="602" spans="1:3" ht="20.100000000000001" customHeight="1">
      <c r="A602" s="2">
        <v>2080110</v>
      </c>
      <c r="B602" s="2" t="s">
        <v>425</v>
      </c>
      <c r="C602" s="3">
        <v>0</v>
      </c>
    </row>
    <row r="603" spans="1:3" ht="20.100000000000001" customHeight="1">
      <c r="A603" s="2">
        <v>2080111</v>
      </c>
      <c r="B603" s="2" t="s">
        <v>426</v>
      </c>
      <c r="C603" s="3">
        <v>0</v>
      </c>
    </row>
    <row r="604" spans="1:3" ht="20.100000000000001" customHeight="1">
      <c r="A604" s="2">
        <v>2080112</v>
      </c>
      <c r="B604" s="2" t="s">
        <v>427</v>
      </c>
      <c r="C604" s="3">
        <v>0</v>
      </c>
    </row>
    <row r="605" spans="1:3" ht="20.100000000000001" customHeight="1">
      <c r="A605" s="2">
        <v>2080199</v>
      </c>
      <c r="B605" s="2" t="s">
        <v>428</v>
      </c>
      <c r="C605" s="3">
        <v>13</v>
      </c>
    </row>
    <row r="606" spans="1:3" ht="20.100000000000001" customHeight="1">
      <c r="A606" s="2">
        <v>20802</v>
      </c>
      <c r="B606" s="4" t="s">
        <v>429</v>
      </c>
      <c r="C606" s="3">
        <f>SUM(C607:C616)</f>
        <v>338</v>
      </c>
    </row>
    <row r="607" spans="1:3" ht="20.100000000000001" customHeight="1">
      <c r="A607" s="2">
        <v>2080201</v>
      </c>
      <c r="B607" s="2" t="s">
        <v>7</v>
      </c>
      <c r="C607" s="3">
        <v>294</v>
      </c>
    </row>
    <row r="608" spans="1:3" ht="20.100000000000001" customHeight="1">
      <c r="A608" s="2">
        <v>2080202</v>
      </c>
      <c r="B608" s="2" t="s">
        <v>8</v>
      </c>
      <c r="C608" s="3">
        <v>293</v>
      </c>
    </row>
    <row r="609" spans="1:3" ht="20.100000000000001" customHeight="1">
      <c r="A609" s="2">
        <v>2080203</v>
      </c>
      <c r="B609" s="2" t="s">
        <v>9</v>
      </c>
      <c r="C609" s="3">
        <v>0</v>
      </c>
    </row>
    <row r="610" spans="1:3" ht="20.100000000000001" customHeight="1">
      <c r="A610" s="2">
        <v>2080204</v>
      </c>
      <c r="B610" s="2" t="s">
        <v>430</v>
      </c>
      <c r="C610" s="3">
        <v>0</v>
      </c>
    </row>
    <row r="611" spans="1:3" ht="20.100000000000001" customHeight="1">
      <c r="A611" s="2">
        <v>2080205</v>
      </c>
      <c r="B611" s="2" t="s">
        <v>431</v>
      </c>
      <c r="C611" s="3">
        <v>0</v>
      </c>
    </row>
    <row r="612" spans="1:3" ht="20.100000000000001" customHeight="1">
      <c r="A612" s="2">
        <v>2080206</v>
      </c>
      <c r="B612" s="2" t="s">
        <v>432</v>
      </c>
      <c r="C612" s="3">
        <v>0</v>
      </c>
    </row>
    <row r="613" spans="1:3" ht="20.100000000000001" customHeight="1">
      <c r="A613" s="2">
        <v>2080207</v>
      </c>
      <c r="B613" s="2" t="s">
        <v>433</v>
      </c>
      <c r="C613" s="3">
        <v>7</v>
      </c>
    </row>
    <row r="614" spans="1:3" ht="20.100000000000001" customHeight="1">
      <c r="A614" s="2">
        <v>2080208</v>
      </c>
      <c r="B614" s="2" t="s">
        <v>434</v>
      </c>
      <c r="C614" s="3">
        <v>357</v>
      </c>
    </row>
    <row r="615" spans="1:3" ht="20.100000000000001" customHeight="1">
      <c r="A615" s="2">
        <v>2080209</v>
      </c>
      <c r="B615" s="2" t="s">
        <v>435</v>
      </c>
      <c r="C615" s="3">
        <v>0</v>
      </c>
    </row>
    <row r="616" spans="1:3" ht="20.100000000000001" customHeight="1">
      <c r="A616" s="2">
        <v>2080299</v>
      </c>
      <c r="B616" s="2" t="s">
        <v>436</v>
      </c>
      <c r="C616" s="3">
        <v>-613</v>
      </c>
    </row>
    <row r="617" spans="1:3" ht="20.100000000000001" customHeight="1">
      <c r="A617" s="2">
        <v>20804</v>
      </c>
      <c r="B617" s="4" t="s">
        <v>437</v>
      </c>
      <c r="C617" s="3">
        <f>C618</f>
        <v>0</v>
      </c>
    </row>
    <row r="618" spans="1:3" ht="20.100000000000001" customHeight="1">
      <c r="A618" s="2">
        <v>2080402</v>
      </c>
      <c r="B618" s="2" t="s">
        <v>438</v>
      </c>
      <c r="C618" s="3">
        <v>0</v>
      </c>
    </row>
    <row r="619" spans="1:3" ht="20.100000000000001" customHeight="1">
      <c r="A619" s="2">
        <v>20805</v>
      </c>
      <c r="B619" s="4" t="s">
        <v>439</v>
      </c>
      <c r="C619" s="3">
        <f>SUM(C620:C627)</f>
        <v>6861</v>
      </c>
    </row>
    <row r="620" spans="1:3" ht="20.100000000000001" customHeight="1">
      <c r="A620" s="2">
        <v>2080501</v>
      </c>
      <c r="B620" s="2" t="s">
        <v>440</v>
      </c>
      <c r="C620" s="3">
        <v>0</v>
      </c>
    </row>
    <row r="621" spans="1:3" ht="20.100000000000001" customHeight="1">
      <c r="A621" s="2">
        <v>2080502</v>
      </c>
      <c r="B621" s="2" t="s">
        <v>441</v>
      </c>
      <c r="C621" s="3">
        <v>0</v>
      </c>
    </row>
    <row r="622" spans="1:3" ht="20.100000000000001" customHeight="1">
      <c r="A622" s="2">
        <v>2080503</v>
      </c>
      <c r="B622" s="2" t="s">
        <v>442</v>
      </c>
      <c r="C622" s="3">
        <v>0</v>
      </c>
    </row>
    <row r="623" spans="1:3" ht="20.100000000000001" customHeight="1">
      <c r="A623" s="2">
        <v>2080504</v>
      </c>
      <c r="B623" s="2" t="s">
        <v>443</v>
      </c>
      <c r="C623" s="3">
        <v>1580</v>
      </c>
    </row>
    <row r="624" spans="1:3" ht="20.100000000000001" customHeight="1">
      <c r="A624" s="2">
        <v>2080505</v>
      </c>
      <c r="B624" s="2" t="s">
        <v>444</v>
      </c>
      <c r="C624" s="3">
        <v>0</v>
      </c>
    </row>
    <row r="625" spans="1:3" ht="20.100000000000001" customHeight="1">
      <c r="A625" s="2">
        <v>2080506</v>
      </c>
      <c r="B625" s="2" t="s">
        <v>445</v>
      </c>
      <c r="C625" s="3">
        <v>0</v>
      </c>
    </row>
    <row r="626" spans="1:3" ht="20.100000000000001" customHeight="1">
      <c r="A626" s="2">
        <v>2080507</v>
      </c>
      <c r="B626" s="2" t="s">
        <v>446</v>
      </c>
      <c r="C626" s="3">
        <v>1641</v>
      </c>
    </row>
    <row r="627" spans="1:3" ht="20.100000000000001" customHeight="1">
      <c r="A627" s="2">
        <v>2080599</v>
      </c>
      <c r="B627" s="2" t="s">
        <v>447</v>
      </c>
      <c r="C627" s="3">
        <v>3640</v>
      </c>
    </row>
    <row r="628" spans="1:3" ht="20.100000000000001" customHeight="1">
      <c r="A628" s="2">
        <v>20806</v>
      </c>
      <c r="B628" s="4" t="s">
        <v>448</v>
      </c>
      <c r="C628" s="3">
        <f>SUM(C629:C631)</f>
        <v>0</v>
      </c>
    </row>
    <row r="629" spans="1:3" ht="20.100000000000001" customHeight="1">
      <c r="A629" s="2">
        <v>2080601</v>
      </c>
      <c r="B629" s="2" t="s">
        <v>449</v>
      </c>
      <c r="C629" s="3">
        <v>0</v>
      </c>
    </row>
    <row r="630" spans="1:3" ht="20.100000000000001" customHeight="1">
      <c r="A630" s="2">
        <v>2080602</v>
      </c>
      <c r="B630" s="2" t="s">
        <v>450</v>
      </c>
      <c r="C630" s="3">
        <v>0</v>
      </c>
    </row>
    <row r="631" spans="1:3" ht="20.100000000000001" customHeight="1">
      <c r="A631" s="2">
        <v>2080699</v>
      </c>
      <c r="B631" s="2" t="s">
        <v>451</v>
      </c>
      <c r="C631" s="3">
        <v>0</v>
      </c>
    </row>
    <row r="632" spans="1:3" ht="20.100000000000001" customHeight="1">
      <c r="A632" s="2">
        <v>20807</v>
      </c>
      <c r="B632" s="4" t="s">
        <v>452</v>
      </c>
      <c r="C632" s="3">
        <f>SUM(C633:C641)</f>
        <v>1789</v>
      </c>
    </row>
    <row r="633" spans="1:3" ht="20.100000000000001" customHeight="1">
      <c r="A633" s="2">
        <v>2080701</v>
      </c>
      <c r="B633" s="2" t="s">
        <v>453</v>
      </c>
      <c r="C633" s="3">
        <v>0</v>
      </c>
    </row>
    <row r="634" spans="1:3" ht="20.100000000000001" customHeight="1">
      <c r="A634" s="2">
        <v>2080702</v>
      </c>
      <c r="B634" s="2" t="s">
        <v>454</v>
      </c>
      <c r="C634" s="3">
        <v>396</v>
      </c>
    </row>
    <row r="635" spans="1:3" ht="20.100000000000001" customHeight="1">
      <c r="A635" s="2">
        <v>2080704</v>
      </c>
      <c r="B635" s="2" t="s">
        <v>455</v>
      </c>
      <c r="C635" s="3">
        <v>0</v>
      </c>
    </row>
    <row r="636" spans="1:3" ht="20.100000000000001" customHeight="1">
      <c r="A636" s="2">
        <v>2080705</v>
      </c>
      <c r="B636" s="2" t="s">
        <v>456</v>
      </c>
      <c r="C636" s="3">
        <v>0</v>
      </c>
    </row>
    <row r="637" spans="1:3" ht="20.100000000000001" customHeight="1">
      <c r="A637" s="2">
        <v>2080709</v>
      </c>
      <c r="B637" s="2" t="s">
        <v>457</v>
      </c>
      <c r="C637" s="3">
        <v>0</v>
      </c>
    </row>
    <row r="638" spans="1:3" ht="20.100000000000001" customHeight="1">
      <c r="A638" s="2">
        <v>2080711</v>
      </c>
      <c r="B638" s="2" t="s">
        <v>458</v>
      </c>
      <c r="C638" s="3">
        <v>0</v>
      </c>
    </row>
    <row r="639" spans="1:3" ht="20.100000000000001" customHeight="1">
      <c r="A639" s="2">
        <v>2080712</v>
      </c>
      <c r="B639" s="2" t="s">
        <v>459</v>
      </c>
      <c r="C639" s="3">
        <v>0</v>
      </c>
    </row>
    <row r="640" spans="1:3" ht="20.100000000000001" customHeight="1">
      <c r="A640" s="2">
        <v>2080713</v>
      </c>
      <c r="B640" s="2" t="s">
        <v>460</v>
      </c>
      <c r="C640" s="3">
        <v>0</v>
      </c>
    </row>
    <row r="641" spans="1:3" ht="20.100000000000001" customHeight="1">
      <c r="A641" s="2">
        <v>2080799</v>
      </c>
      <c r="B641" s="2" t="s">
        <v>461</v>
      </c>
      <c r="C641" s="3">
        <v>1393</v>
      </c>
    </row>
    <row r="642" spans="1:3" ht="20.100000000000001" customHeight="1">
      <c r="A642" s="2">
        <v>20808</v>
      </c>
      <c r="B642" s="4" t="s">
        <v>462</v>
      </c>
      <c r="C642" s="3">
        <f>SUM(C643:C649)</f>
        <v>1042</v>
      </c>
    </row>
    <row r="643" spans="1:3" ht="20.100000000000001" customHeight="1">
      <c r="A643" s="2">
        <v>2080801</v>
      </c>
      <c r="B643" s="2" t="s">
        <v>463</v>
      </c>
      <c r="C643" s="3">
        <v>0</v>
      </c>
    </row>
    <row r="644" spans="1:3" ht="20.100000000000001" customHeight="1">
      <c r="A644" s="2">
        <v>2080802</v>
      </c>
      <c r="B644" s="2" t="s">
        <v>464</v>
      </c>
      <c r="C644" s="3">
        <v>173</v>
      </c>
    </row>
    <row r="645" spans="1:3" ht="20.100000000000001" customHeight="1">
      <c r="A645" s="2">
        <v>2080803</v>
      </c>
      <c r="B645" s="2" t="s">
        <v>465</v>
      </c>
      <c r="C645" s="3">
        <v>0</v>
      </c>
    </row>
    <row r="646" spans="1:3" ht="20.100000000000001" customHeight="1">
      <c r="A646" s="2">
        <v>2080804</v>
      </c>
      <c r="B646" s="2" t="s">
        <v>466</v>
      </c>
      <c r="C646" s="3">
        <v>0</v>
      </c>
    </row>
    <row r="647" spans="1:3" ht="20.100000000000001" customHeight="1">
      <c r="A647" s="2">
        <v>2080805</v>
      </c>
      <c r="B647" s="2" t="s">
        <v>467</v>
      </c>
      <c r="C647" s="3">
        <v>473</v>
      </c>
    </row>
    <row r="648" spans="1:3" ht="20.100000000000001" customHeight="1">
      <c r="A648" s="2">
        <v>2080806</v>
      </c>
      <c r="B648" s="2" t="s">
        <v>468</v>
      </c>
      <c r="C648" s="3">
        <v>0</v>
      </c>
    </row>
    <row r="649" spans="1:3" ht="20.100000000000001" customHeight="1">
      <c r="A649" s="2">
        <v>2080899</v>
      </c>
      <c r="B649" s="2" t="s">
        <v>469</v>
      </c>
      <c r="C649" s="3">
        <v>396</v>
      </c>
    </row>
    <row r="650" spans="1:3" ht="20.100000000000001" customHeight="1">
      <c r="A650" s="2">
        <v>20809</v>
      </c>
      <c r="B650" s="4" t="s">
        <v>470</v>
      </c>
      <c r="C650" s="3">
        <f>SUM(C651:C655)</f>
        <v>316</v>
      </c>
    </row>
    <row r="651" spans="1:3" ht="20.100000000000001" customHeight="1">
      <c r="A651" s="2">
        <v>2080901</v>
      </c>
      <c r="B651" s="2" t="s">
        <v>471</v>
      </c>
      <c r="C651" s="3">
        <v>180</v>
      </c>
    </row>
    <row r="652" spans="1:3" ht="20.100000000000001" customHeight="1">
      <c r="A652" s="2">
        <v>2080902</v>
      </c>
      <c r="B652" s="2" t="s">
        <v>472</v>
      </c>
      <c r="C652" s="3">
        <v>11</v>
      </c>
    </row>
    <row r="653" spans="1:3" ht="20.100000000000001" customHeight="1">
      <c r="A653" s="2">
        <v>2080903</v>
      </c>
      <c r="B653" s="2" t="s">
        <v>473</v>
      </c>
      <c r="C653" s="3">
        <v>5</v>
      </c>
    </row>
    <row r="654" spans="1:3" ht="20.100000000000001" customHeight="1">
      <c r="A654" s="2">
        <v>2080904</v>
      </c>
      <c r="B654" s="2" t="s">
        <v>474</v>
      </c>
      <c r="C654" s="3">
        <v>0</v>
      </c>
    </row>
    <row r="655" spans="1:3" ht="20.100000000000001" customHeight="1">
      <c r="A655" s="2">
        <v>2080999</v>
      </c>
      <c r="B655" s="2" t="s">
        <v>475</v>
      </c>
      <c r="C655" s="3">
        <v>120</v>
      </c>
    </row>
    <row r="656" spans="1:3" ht="20.100000000000001" customHeight="1">
      <c r="A656" s="2">
        <v>20810</v>
      </c>
      <c r="B656" s="4" t="s">
        <v>476</v>
      </c>
      <c r="C656" s="3">
        <f>SUM(C657:C662)</f>
        <v>90</v>
      </c>
    </row>
    <row r="657" spans="1:3" ht="20.100000000000001" customHeight="1">
      <c r="A657" s="2">
        <v>2081001</v>
      </c>
      <c r="B657" s="2" t="s">
        <v>477</v>
      </c>
      <c r="C657" s="3">
        <v>9</v>
      </c>
    </row>
    <row r="658" spans="1:3" ht="20.100000000000001" customHeight="1">
      <c r="A658" s="2">
        <v>2081002</v>
      </c>
      <c r="B658" s="2" t="s">
        <v>478</v>
      </c>
      <c r="C658" s="3">
        <v>81</v>
      </c>
    </row>
    <row r="659" spans="1:3" ht="20.100000000000001" customHeight="1">
      <c r="A659" s="2">
        <v>2081003</v>
      </c>
      <c r="B659" s="2" t="s">
        <v>479</v>
      </c>
      <c r="C659" s="3">
        <v>0</v>
      </c>
    </row>
    <row r="660" spans="1:3" ht="20.100000000000001" customHeight="1">
      <c r="A660" s="2">
        <v>2081004</v>
      </c>
      <c r="B660" s="2" t="s">
        <v>480</v>
      </c>
      <c r="C660" s="3">
        <v>0</v>
      </c>
    </row>
    <row r="661" spans="1:3" ht="20.100000000000001" customHeight="1">
      <c r="A661" s="2">
        <v>2081005</v>
      </c>
      <c r="B661" s="2" t="s">
        <v>481</v>
      </c>
      <c r="C661" s="3">
        <v>0</v>
      </c>
    </row>
    <row r="662" spans="1:3" ht="20.100000000000001" customHeight="1">
      <c r="A662" s="2">
        <v>2081099</v>
      </c>
      <c r="B662" s="2" t="s">
        <v>482</v>
      </c>
      <c r="C662" s="3">
        <v>0</v>
      </c>
    </row>
    <row r="663" spans="1:3" ht="20.100000000000001" customHeight="1">
      <c r="A663" s="2">
        <v>20811</v>
      </c>
      <c r="B663" s="4" t="s">
        <v>483</v>
      </c>
      <c r="C663" s="3">
        <f>SUM(C664:C671)</f>
        <v>551</v>
      </c>
    </row>
    <row r="664" spans="1:3" ht="20.100000000000001" customHeight="1">
      <c r="A664" s="2">
        <v>2081101</v>
      </c>
      <c r="B664" s="2" t="s">
        <v>7</v>
      </c>
      <c r="C664" s="3">
        <v>0</v>
      </c>
    </row>
    <row r="665" spans="1:3" ht="20.100000000000001" customHeight="1">
      <c r="A665" s="2">
        <v>2081102</v>
      </c>
      <c r="B665" s="2" t="s">
        <v>8</v>
      </c>
      <c r="C665" s="3">
        <v>0</v>
      </c>
    </row>
    <row r="666" spans="1:3" ht="20.100000000000001" customHeight="1">
      <c r="A666" s="2">
        <v>2081103</v>
      </c>
      <c r="B666" s="2" t="s">
        <v>9</v>
      </c>
      <c r="C666" s="3">
        <v>0</v>
      </c>
    </row>
    <row r="667" spans="1:3" ht="20.100000000000001" customHeight="1">
      <c r="A667" s="2">
        <v>2081104</v>
      </c>
      <c r="B667" s="2" t="s">
        <v>484</v>
      </c>
      <c r="C667" s="3">
        <v>6</v>
      </c>
    </row>
    <row r="668" spans="1:3" ht="20.100000000000001" customHeight="1">
      <c r="A668" s="2">
        <v>2081105</v>
      </c>
      <c r="B668" s="2" t="s">
        <v>485</v>
      </c>
      <c r="C668" s="3">
        <v>11</v>
      </c>
    </row>
    <row r="669" spans="1:3" ht="20.100000000000001" customHeight="1">
      <c r="A669" s="2">
        <v>2081106</v>
      </c>
      <c r="B669" s="2" t="s">
        <v>486</v>
      </c>
      <c r="C669" s="3">
        <v>0</v>
      </c>
    </row>
    <row r="670" spans="1:3" ht="20.100000000000001" customHeight="1">
      <c r="A670" s="2">
        <v>2081107</v>
      </c>
      <c r="B670" s="2" t="s">
        <v>487</v>
      </c>
      <c r="C670" s="3">
        <v>501</v>
      </c>
    </row>
    <row r="671" spans="1:3" ht="20.100000000000001" customHeight="1">
      <c r="A671" s="2">
        <v>2081199</v>
      </c>
      <c r="B671" s="2" t="s">
        <v>488</v>
      </c>
      <c r="C671" s="3">
        <v>33</v>
      </c>
    </row>
    <row r="672" spans="1:3" ht="20.100000000000001" customHeight="1">
      <c r="A672" s="2">
        <v>20815</v>
      </c>
      <c r="B672" s="4" t="s">
        <v>489</v>
      </c>
      <c r="C672" s="3">
        <f>SUM(C673:C676)</f>
        <v>117</v>
      </c>
    </row>
    <row r="673" spans="1:3" ht="20.100000000000001" customHeight="1">
      <c r="A673" s="2">
        <v>2081501</v>
      </c>
      <c r="B673" s="2" t="s">
        <v>490</v>
      </c>
      <c r="C673" s="3">
        <v>117</v>
      </c>
    </row>
    <row r="674" spans="1:3" ht="20.100000000000001" customHeight="1">
      <c r="A674" s="2">
        <v>2081502</v>
      </c>
      <c r="B674" s="2" t="s">
        <v>491</v>
      </c>
      <c r="C674" s="3">
        <v>0</v>
      </c>
    </row>
    <row r="675" spans="1:3" ht="20.100000000000001" customHeight="1">
      <c r="A675" s="2">
        <v>2081503</v>
      </c>
      <c r="B675" s="2" t="s">
        <v>492</v>
      </c>
      <c r="C675" s="3">
        <v>0</v>
      </c>
    </row>
    <row r="676" spans="1:3" ht="20.100000000000001" customHeight="1">
      <c r="A676" s="2">
        <v>2081599</v>
      </c>
      <c r="B676" s="2" t="s">
        <v>493</v>
      </c>
      <c r="C676" s="3">
        <v>0</v>
      </c>
    </row>
    <row r="677" spans="1:3" ht="20.100000000000001" customHeight="1">
      <c r="A677" s="2">
        <v>20816</v>
      </c>
      <c r="B677" s="4" t="s">
        <v>494</v>
      </c>
      <c r="C677" s="3">
        <f>SUM(C678:C681)</f>
        <v>21</v>
      </c>
    </row>
    <row r="678" spans="1:3" ht="20.100000000000001" customHeight="1">
      <c r="A678" s="2">
        <v>2081601</v>
      </c>
      <c r="B678" s="2" t="s">
        <v>7</v>
      </c>
      <c r="C678" s="3">
        <v>21</v>
      </c>
    </row>
    <row r="679" spans="1:3" ht="20.100000000000001" customHeight="1">
      <c r="A679" s="2">
        <v>2081602</v>
      </c>
      <c r="B679" s="2" t="s">
        <v>8</v>
      </c>
      <c r="C679" s="3">
        <v>0</v>
      </c>
    </row>
    <row r="680" spans="1:3" ht="20.100000000000001" customHeight="1">
      <c r="A680" s="2">
        <v>2081603</v>
      </c>
      <c r="B680" s="2" t="s">
        <v>9</v>
      </c>
      <c r="C680" s="3">
        <v>0</v>
      </c>
    </row>
    <row r="681" spans="1:3" ht="20.100000000000001" customHeight="1">
      <c r="A681" s="2">
        <v>2081699</v>
      </c>
      <c r="B681" s="2" t="s">
        <v>495</v>
      </c>
      <c r="C681" s="3">
        <v>0</v>
      </c>
    </row>
    <row r="682" spans="1:3" ht="20.100000000000001" customHeight="1">
      <c r="A682" s="2">
        <v>20819</v>
      </c>
      <c r="B682" s="4" t="s">
        <v>496</v>
      </c>
      <c r="C682" s="3">
        <f>SUM(C683:C684)</f>
        <v>5280</v>
      </c>
    </row>
    <row r="683" spans="1:3" ht="20.100000000000001" customHeight="1">
      <c r="A683" s="2">
        <v>2081901</v>
      </c>
      <c r="B683" s="2" t="s">
        <v>497</v>
      </c>
      <c r="C683" s="3">
        <v>1888</v>
      </c>
    </row>
    <row r="684" spans="1:3" ht="20.100000000000001" customHeight="1">
      <c r="A684" s="2">
        <v>2081902</v>
      </c>
      <c r="B684" s="2" t="s">
        <v>498</v>
      </c>
      <c r="C684" s="3">
        <v>3392</v>
      </c>
    </row>
    <row r="685" spans="1:3" ht="20.100000000000001" customHeight="1">
      <c r="A685" s="2">
        <v>20820</v>
      </c>
      <c r="B685" s="4" t="s">
        <v>499</v>
      </c>
      <c r="C685" s="3">
        <f>SUM(C686:C687)</f>
        <v>223</v>
      </c>
    </row>
    <row r="686" spans="1:3" ht="20.100000000000001" customHeight="1">
      <c r="A686" s="2">
        <v>2082001</v>
      </c>
      <c r="B686" s="2" t="s">
        <v>500</v>
      </c>
      <c r="C686" s="3">
        <v>210</v>
      </c>
    </row>
    <row r="687" spans="1:3" ht="20.100000000000001" customHeight="1">
      <c r="A687" s="2">
        <v>2082002</v>
      </c>
      <c r="B687" s="2" t="s">
        <v>501</v>
      </c>
      <c r="C687" s="3">
        <v>13</v>
      </c>
    </row>
    <row r="688" spans="1:3" ht="20.100000000000001" customHeight="1">
      <c r="A688" s="2">
        <v>20821</v>
      </c>
      <c r="B688" s="4" t="s">
        <v>502</v>
      </c>
      <c r="C688" s="3">
        <f>SUM(C689:C690)</f>
        <v>721</v>
      </c>
    </row>
    <row r="689" spans="1:3" ht="20.100000000000001" customHeight="1">
      <c r="A689" s="2">
        <v>2082101</v>
      </c>
      <c r="B689" s="2" t="s">
        <v>503</v>
      </c>
      <c r="C689" s="3">
        <v>0</v>
      </c>
    </row>
    <row r="690" spans="1:3" ht="20.100000000000001" customHeight="1">
      <c r="A690" s="2">
        <v>2082102</v>
      </c>
      <c r="B690" s="2" t="s">
        <v>504</v>
      </c>
      <c r="C690" s="3">
        <v>721</v>
      </c>
    </row>
    <row r="691" spans="1:3" ht="20.100000000000001" customHeight="1">
      <c r="A691" s="2">
        <v>20824</v>
      </c>
      <c r="B691" s="4" t="s">
        <v>505</v>
      </c>
      <c r="C691" s="3">
        <f>SUM(C692:C693)</f>
        <v>0</v>
      </c>
    </row>
    <row r="692" spans="1:3" ht="20.100000000000001" customHeight="1">
      <c r="A692" s="2">
        <v>2082401</v>
      </c>
      <c r="B692" s="2" t="s">
        <v>506</v>
      </c>
      <c r="C692" s="3">
        <v>0</v>
      </c>
    </row>
    <row r="693" spans="1:3" ht="20.100000000000001" customHeight="1">
      <c r="A693" s="2">
        <v>2082402</v>
      </c>
      <c r="B693" s="2" t="s">
        <v>507</v>
      </c>
      <c r="C693" s="3">
        <v>0</v>
      </c>
    </row>
    <row r="694" spans="1:3" ht="20.100000000000001" customHeight="1">
      <c r="A694" s="2">
        <v>20825</v>
      </c>
      <c r="B694" s="4" t="s">
        <v>508</v>
      </c>
      <c r="C694" s="3">
        <f>SUM(C695:C696)</f>
        <v>0</v>
      </c>
    </row>
    <row r="695" spans="1:3" ht="20.100000000000001" customHeight="1">
      <c r="A695" s="2">
        <v>2082501</v>
      </c>
      <c r="B695" s="2" t="s">
        <v>509</v>
      </c>
      <c r="C695" s="3">
        <v>0</v>
      </c>
    </row>
    <row r="696" spans="1:3" ht="20.100000000000001" customHeight="1">
      <c r="A696" s="2">
        <v>2082502</v>
      </c>
      <c r="B696" s="2" t="s">
        <v>510</v>
      </c>
      <c r="C696" s="3">
        <v>0</v>
      </c>
    </row>
    <row r="697" spans="1:3" ht="20.100000000000001" customHeight="1">
      <c r="A697" s="2">
        <v>20826</v>
      </c>
      <c r="B697" s="4" t="s">
        <v>511</v>
      </c>
      <c r="C697" s="3">
        <f>SUM(C698:C700)</f>
        <v>9849</v>
      </c>
    </row>
    <row r="698" spans="1:3" ht="20.100000000000001" customHeight="1">
      <c r="A698" s="2">
        <v>2082601</v>
      </c>
      <c r="B698" s="2" t="s">
        <v>512</v>
      </c>
      <c r="C698" s="3">
        <v>6075</v>
      </c>
    </row>
    <row r="699" spans="1:3" ht="20.100000000000001" customHeight="1">
      <c r="A699" s="2">
        <v>2082602</v>
      </c>
      <c r="B699" s="2" t="s">
        <v>513</v>
      </c>
      <c r="C699" s="3">
        <v>3681</v>
      </c>
    </row>
    <row r="700" spans="1:3" ht="20.100000000000001" customHeight="1">
      <c r="A700" s="2">
        <v>2082699</v>
      </c>
      <c r="B700" s="2" t="s">
        <v>514</v>
      </c>
      <c r="C700" s="3">
        <v>93</v>
      </c>
    </row>
    <row r="701" spans="1:3" ht="20.100000000000001" customHeight="1">
      <c r="A701" s="2">
        <v>20827</v>
      </c>
      <c r="B701" s="4" t="s">
        <v>515</v>
      </c>
      <c r="C701" s="3">
        <f>SUM(C702:C705)</f>
        <v>45</v>
      </c>
    </row>
    <row r="702" spans="1:3" ht="20.100000000000001" customHeight="1">
      <c r="A702" s="2">
        <v>2082701</v>
      </c>
      <c r="B702" s="2" t="s">
        <v>516</v>
      </c>
      <c r="C702" s="3">
        <v>0</v>
      </c>
    </row>
    <row r="703" spans="1:3" ht="20.100000000000001" customHeight="1">
      <c r="A703" s="2">
        <v>2082702</v>
      </c>
      <c r="B703" s="2" t="s">
        <v>517</v>
      </c>
      <c r="C703" s="3">
        <v>0</v>
      </c>
    </row>
    <row r="704" spans="1:3" ht="20.100000000000001" customHeight="1">
      <c r="A704" s="2">
        <v>2082703</v>
      </c>
      <c r="B704" s="2" t="s">
        <v>518</v>
      </c>
      <c r="C704" s="3">
        <v>0</v>
      </c>
    </row>
    <row r="705" spans="1:3" ht="20.100000000000001" customHeight="1">
      <c r="A705" s="2">
        <v>2082799</v>
      </c>
      <c r="B705" s="2" t="s">
        <v>519</v>
      </c>
      <c r="C705" s="3">
        <v>45</v>
      </c>
    </row>
    <row r="706" spans="1:3" ht="20.100000000000001" customHeight="1">
      <c r="A706" s="2">
        <v>20899</v>
      </c>
      <c r="B706" s="4" t="s">
        <v>520</v>
      </c>
      <c r="C706" s="3">
        <f>C707</f>
        <v>39</v>
      </c>
    </row>
    <row r="707" spans="1:3" ht="20.100000000000001" customHeight="1">
      <c r="A707" s="2">
        <v>2089901</v>
      </c>
      <c r="B707" s="2" t="s">
        <v>521</v>
      </c>
      <c r="C707" s="3">
        <v>39</v>
      </c>
    </row>
    <row r="708" spans="1:3" ht="20.100000000000001" customHeight="1">
      <c r="A708" s="2">
        <v>210</v>
      </c>
      <c r="B708" s="4" t="s">
        <v>522</v>
      </c>
      <c r="C708" s="3">
        <f>SUM(C709,C714,C727,C731,C743,C746,C750,C760,C765,C771,C775,C778)</f>
        <v>20754</v>
      </c>
    </row>
    <row r="709" spans="1:3" ht="20.100000000000001" customHeight="1">
      <c r="A709" s="2">
        <v>21001</v>
      </c>
      <c r="B709" s="4" t="s">
        <v>523</v>
      </c>
      <c r="C709" s="3">
        <f>SUM(C710:C713)</f>
        <v>1526</v>
      </c>
    </row>
    <row r="710" spans="1:3" ht="20.100000000000001" customHeight="1">
      <c r="A710" s="2">
        <v>2100101</v>
      </c>
      <c r="B710" s="2" t="s">
        <v>7</v>
      </c>
      <c r="C710" s="3">
        <v>1019</v>
      </c>
    </row>
    <row r="711" spans="1:3" ht="20.100000000000001" customHeight="1">
      <c r="A711" s="2">
        <v>2100102</v>
      </c>
      <c r="B711" s="2" t="s">
        <v>8</v>
      </c>
      <c r="C711" s="3">
        <v>560</v>
      </c>
    </row>
    <row r="712" spans="1:3" ht="20.100000000000001" customHeight="1">
      <c r="A712" s="2">
        <v>2100103</v>
      </c>
      <c r="B712" s="2" t="s">
        <v>9</v>
      </c>
      <c r="C712" s="3">
        <v>0</v>
      </c>
    </row>
    <row r="713" spans="1:3" ht="20.100000000000001" customHeight="1">
      <c r="A713" s="2">
        <v>2100199</v>
      </c>
      <c r="B713" s="2" t="s">
        <v>524</v>
      </c>
      <c r="C713" s="3">
        <v>-53</v>
      </c>
    </row>
    <row r="714" spans="1:3" ht="20.100000000000001" customHeight="1">
      <c r="A714" s="2">
        <v>21002</v>
      </c>
      <c r="B714" s="4" t="s">
        <v>525</v>
      </c>
      <c r="C714" s="3">
        <f>SUM(C715:C726)</f>
        <v>3449</v>
      </c>
    </row>
    <row r="715" spans="1:3" ht="20.100000000000001" customHeight="1">
      <c r="A715" s="2">
        <v>2100201</v>
      </c>
      <c r="B715" s="2" t="s">
        <v>526</v>
      </c>
      <c r="C715" s="3">
        <v>1090</v>
      </c>
    </row>
    <row r="716" spans="1:3" ht="20.100000000000001" customHeight="1">
      <c r="A716" s="2">
        <v>2100202</v>
      </c>
      <c r="B716" s="2" t="s">
        <v>527</v>
      </c>
      <c r="C716" s="3">
        <v>1087</v>
      </c>
    </row>
    <row r="717" spans="1:3" ht="20.100000000000001" customHeight="1">
      <c r="A717" s="2">
        <v>2100203</v>
      </c>
      <c r="B717" s="2" t="s">
        <v>528</v>
      </c>
      <c r="C717" s="3">
        <v>0</v>
      </c>
    </row>
    <row r="718" spans="1:3" ht="20.100000000000001" customHeight="1">
      <c r="A718" s="2">
        <v>2100204</v>
      </c>
      <c r="B718" s="2" t="s">
        <v>529</v>
      </c>
      <c r="C718" s="3">
        <v>0</v>
      </c>
    </row>
    <row r="719" spans="1:3" ht="20.100000000000001" customHeight="1">
      <c r="A719" s="2">
        <v>2100205</v>
      </c>
      <c r="B719" s="2" t="s">
        <v>530</v>
      </c>
      <c r="C719" s="3">
        <v>0</v>
      </c>
    </row>
    <row r="720" spans="1:3" ht="20.100000000000001" customHeight="1">
      <c r="A720" s="2">
        <v>2100206</v>
      </c>
      <c r="B720" s="2" t="s">
        <v>531</v>
      </c>
      <c r="C720" s="3">
        <v>308</v>
      </c>
    </row>
    <row r="721" spans="1:3" ht="20.100000000000001" customHeight="1">
      <c r="A721" s="2">
        <v>2100207</v>
      </c>
      <c r="B721" s="2" t="s">
        <v>532</v>
      </c>
      <c r="C721" s="3">
        <v>0</v>
      </c>
    </row>
    <row r="722" spans="1:3" ht="20.100000000000001" customHeight="1">
      <c r="A722" s="2">
        <v>2100208</v>
      </c>
      <c r="B722" s="2" t="s">
        <v>533</v>
      </c>
      <c r="C722" s="3">
        <v>0</v>
      </c>
    </row>
    <row r="723" spans="1:3" ht="20.100000000000001" customHeight="1">
      <c r="A723" s="2">
        <v>2100209</v>
      </c>
      <c r="B723" s="2" t="s">
        <v>534</v>
      </c>
      <c r="C723" s="3">
        <v>0</v>
      </c>
    </row>
    <row r="724" spans="1:3" ht="20.100000000000001" customHeight="1">
      <c r="A724" s="2">
        <v>2100210</v>
      </c>
      <c r="B724" s="2" t="s">
        <v>535</v>
      </c>
      <c r="C724" s="3">
        <v>0</v>
      </c>
    </row>
    <row r="725" spans="1:3" ht="20.100000000000001" customHeight="1">
      <c r="A725" s="2">
        <v>2100211</v>
      </c>
      <c r="B725" s="2" t="s">
        <v>536</v>
      </c>
      <c r="C725" s="3">
        <v>0</v>
      </c>
    </row>
    <row r="726" spans="1:3" ht="20.100000000000001" customHeight="1">
      <c r="A726" s="2">
        <v>2100299</v>
      </c>
      <c r="B726" s="2" t="s">
        <v>537</v>
      </c>
      <c r="C726" s="3">
        <v>964</v>
      </c>
    </row>
    <row r="727" spans="1:3" ht="20.100000000000001" customHeight="1">
      <c r="A727" s="2">
        <v>21003</v>
      </c>
      <c r="B727" s="4" t="s">
        <v>538</v>
      </c>
      <c r="C727" s="3">
        <f>SUM(C728:C730)</f>
        <v>1531</v>
      </c>
    </row>
    <row r="728" spans="1:3" ht="20.100000000000001" customHeight="1">
      <c r="A728" s="2">
        <v>2100301</v>
      </c>
      <c r="B728" s="2" t="s">
        <v>539</v>
      </c>
      <c r="C728" s="3">
        <v>194</v>
      </c>
    </row>
    <row r="729" spans="1:3" ht="20.100000000000001" customHeight="1">
      <c r="A729" s="2">
        <v>2100302</v>
      </c>
      <c r="B729" s="2" t="s">
        <v>540</v>
      </c>
      <c r="C729" s="3">
        <v>1170</v>
      </c>
    </row>
    <row r="730" spans="1:3" ht="20.100000000000001" customHeight="1">
      <c r="A730" s="2">
        <v>2100399</v>
      </c>
      <c r="B730" s="2" t="s">
        <v>541</v>
      </c>
      <c r="C730" s="3">
        <v>167</v>
      </c>
    </row>
    <row r="731" spans="1:3" ht="20.100000000000001" customHeight="1">
      <c r="A731" s="2">
        <v>21004</v>
      </c>
      <c r="B731" s="4" t="s">
        <v>542</v>
      </c>
      <c r="C731" s="3">
        <f>SUM(C732:C742)</f>
        <v>2385</v>
      </c>
    </row>
    <row r="732" spans="1:3" ht="20.100000000000001" customHeight="1">
      <c r="A732" s="2">
        <v>2100401</v>
      </c>
      <c r="B732" s="2" t="s">
        <v>543</v>
      </c>
      <c r="C732" s="3">
        <v>472</v>
      </c>
    </row>
    <row r="733" spans="1:3" ht="20.100000000000001" customHeight="1">
      <c r="A733" s="2">
        <v>2100402</v>
      </c>
      <c r="B733" s="2" t="s">
        <v>544</v>
      </c>
      <c r="C733" s="3">
        <v>90</v>
      </c>
    </row>
    <row r="734" spans="1:3" ht="20.100000000000001" customHeight="1">
      <c r="A734" s="2">
        <v>2100403</v>
      </c>
      <c r="B734" s="2" t="s">
        <v>545</v>
      </c>
      <c r="C734" s="3">
        <v>611</v>
      </c>
    </row>
    <row r="735" spans="1:3" ht="20.100000000000001" customHeight="1">
      <c r="A735" s="2">
        <v>2100404</v>
      </c>
      <c r="B735" s="2" t="s">
        <v>546</v>
      </c>
      <c r="C735" s="3">
        <v>0</v>
      </c>
    </row>
    <row r="736" spans="1:3" ht="20.100000000000001" customHeight="1">
      <c r="A736" s="2">
        <v>2100405</v>
      </c>
      <c r="B736" s="2" t="s">
        <v>547</v>
      </c>
      <c r="C736" s="3">
        <v>0</v>
      </c>
    </row>
    <row r="737" spans="1:3" ht="20.100000000000001" customHeight="1">
      <c r="A737" s="2">
        <v>2100406</v>
      </c>
      <c r="B737" s="2" t="s">
        <v>548</v>
      </c>
      <c r="C737" s="3">
        <v>0</v>
      </c>
    </row>
    <row r="738" spans="1:3" ht="20.100000000000001" customHeight="1">
      <c r="A738" s="2">
        <v>2100407</v>
      </c>
      <c r="B738" s="2" t="s">
        <v>549</v>
      </c>
      <c r="C738" s="3">
        <v>0</v>
      </c>
    </row>
    <row r="739" spans="1:3" ht="20.100000000000001" customHeight="1">
      <c r="A739" s="2">
        <v>2100408</v>
      </c>
      <c r="B739" s="2" t="s">
        <v>550</v>
      </c>
      <c r="C739" s="3">
        <v>1041</v>
      </c>
    </row>
    <row r="740" spans="1:3" ht="20.100000000000001" customHeight="1">
      <c r="A740" s="2">
        <v>2100409</v>
      </c>
      <c r="B740" s="2" t="s">
        <v>551</v>
      </c>
      <c r="C740" s="3">
        <v>171</v>
      </c>
    </row>
    <row r="741" spans="1:3" ht="20.100000000000001" customHeight="1">
      <c r="A741" s="2">
        <v>2100410</v>
      </c>
      <c r="B741" s="2" t="s">
        <v>552</v>
      </c>
      <c r="C741" s="3">
        <v>0</v>
      </c>
    </row>
    <row r="742" spans="1:3" ht="20.100000000000001" customHeight="1">
      <c r="A742" s="2">
        <v>2100499</v>
      </c>
      <c r="B742" s="2" t="s">
        <v>553</v>
      </c>
      <c r="C742" s="3">
        <v>0</v>
      </c>
    </row>
    <row r="743" spans="1:3" ht="20.100000000000001" customHeight="1">
      <c r="A743" s="2">
        <v>21006</v>
      </c>
      <c r="B743" s="4" t="s">
        <v>554</v>
      </c>
      <c r="C743" s="3">
        <f>SUM(C744:C745)</f>
        <v>51</v>
      </c>
    </row>
    <row r="744" spans="1:3" ht="20.100000000000001" customHeight="1">
      <c r="A744" s="2">
        <v>2100601</v>
      </c>
      <c r="B744" s="2" t="s">
        <v>555</v>
      </c>
      <c r="C744" s="3">
        <v>51</v>
      </c>
    </row>
    <row r="745" spans="1:3" ht="20.100000000000001" customHeight="1">
      <c r="A745" s="2">
        <v>2100699</v>
      </c>
      <c r="B745" s="2" t="s">
        <v>556</v>
      </c>
      <c r="C745" s="3">
        <v>0</v>
      </c>
    </row>
    <row r="746" spans="1:3" ht="20.100000000000001" customHeight="1">
      <c r="A746" s="2">
        <v>21007</v>
      </c>
      <c r="B746" s="4" t="s">
        <v>557</v>
      </c>
      <c r="C746" s="3">
        <f>SUM(C747:C749)</f>
        <v>315</v>
      </c>
    </row>
    <row r="747" spans="1:3" ht="20.100000000000001" customHeight="1">
      <c r="A747" s="2">
        <v>2100716</v>
      </c>
      <c r="B747" s="2" t="s">
        <v>558</v>
      </c>
      <c r="C747" s="3">
        <v>0</v>
      </c>
    </row>
    <row r="748" spans="1:3" ht="20.100000000000001" customHeight="1">
      <c r="A748" s="2">
        <v>2100717</v>
      </c>
      <c r="B748" s="2" t="s">
        <v>559</v>
      </c>
      <c r="C748" s="3">
        <v>0</v>
      </c>
    </row>
    <row r="749" spans="1:3" ht="20.100000000000001" customHeight="1">
      <c r="A749" s="2">
        <v>2100799</v>
      </c>
      <c r="B749" s="2" t="s">
        <v>560</v>
      </c>
      <c r="C749" s="3">
        <v>315</v>
      </c>
    </row>
    <row r="750" spans="1:3" ht="20.100000000000001" customHeight="1">
      <c r="A750" s="2">
        <v>21010</v>
      </c>
      <c r="B750" s="4" t="s">
        <v>561</v>
      </c>
      <c r="C750" s="3">
        <f>SUM(C751:C759)</f>
        <v>41</v>
      </c>
    </row>
    <row r="751" spans="1:3" ht="20.100000000000001" customHeight="1">
      <c r="A751" s="2">
        <v>2101001</v>
      </c>
      <c r="B751" s="2" t="s">
        <v>7</v>
      </c>
      <c r="C751" s="3">
        <v>0</v>
      </c>
    </row>
    <row r="752" spans="1:3" ht="20.100000000000001" customHeight="1">
      <c r="A752" s="2">
        <v>2101002</v>
      </c>
      <c r="B752" s="2" t="s">
        <v>8</v>
      </c>
      <c r="C752" s="3">
        <v>0</v>
      </c>
    </row>
    <row r="753" spans="1:3" ht="20.100000000000001" customHeight="1">
      <c r="A753" s="2">
        <v>2101003</v>
      </c>
      <c r="B753" s="2" t="s">
        <v>9</v>
      </c>
      <c r="C753" s="3">
        <v>0</v>
      </c>
    </row>
    <row r="754" spans="1:3" ht="20.100000000000001" customHeight="1">
      <c r="A754" s="2">
        <v>2101012</v>
      </c>
      <c r="B754" s="2" t="s">
        <v>562</v>
      </c>
      <c r="C754" s="3">
        <v>0</v>
      </c>
    </row>
    <row r="755" spans="1:3" ht="20.100000000000001" customHeight="1">
      <c r="A755" s="2">
        <v>2101014</v>
      </c>
      <c r="B755" s="2" t="s">
        <v>563</v>
      </c>
      <c r="C755" s="3">
        <v>0</v>
      </c>
    </row>
    <row r="756" spans="1:3" ht="20.100000000000001" customHeight="1">
      <c r="A756" s="2">
        <v>2101015</v>
      </c>
      <c r="B756" s="2" t="s">
        <v>564</v>
      </c>
      <c r="C756" s="3">
        <v>0</v>
      </c>
    </row>
    <row r="757" spans="1:3" ht="20.100000000000001" customHeight="1">
      <c r="A757" s="2">
        <v>2101016</v>
      </c>
      <c r="B757" s="2" t="s">
        <v>565</v>
      </c>
      <c r="C757" s="3">
        <v>41</v>
      </c>
    </row>
    <row r="758" spans="1:3" ht="20.100000000000001" customHeight="1">
      <c r="A758" s="2">
        <v>2101050</v>
      </c>
      <c r="B758" s="2" t="s">
        <v>16</v>
      </c>
      <c r="C758" s="3">
        <v>0</v>
      </c>
    </row>
    <row r="759" spans="1:3" ht="20.100000000000001" customHeight="1">
      <c r="A759" s="2">
        <v>2101099</v>
      </c>
      <c r="B759" s="2" t="s">
        <v>566</v>
      </c>
      <c r="C759" s="3">
        <v>0</v>
      </c>
    </row>
    <row r="760" spans="1:3" ht="20.100000000000001" customHeight="1">
      <c r="A760" s="2">
        <v>21011</v>
      </c>
      <c r="B760" s="4" t="s">
        <v>567</v>
      </c>
      <c r="C760" s="3">
        <f>SUM(C761:C764)</f>
        <v>759</v>
      </c>
    </row>
    <row r="761" spans="1:3" ht="20.100000000000001" customHeight="1">
      <c r="A761" s="2">
        <v>2101101</v>
      </c>
      <c r="B761" s="2" t="s">
        <v>568</v>
      </c>
      <c r="C761" s="3">
        <v>759</v>
      </c>
    </row>
    <row r="762" spans="1:3" ht="20.100000000000001" customHeight="1">
      <c r="A762" s="2">
        <v>2101102</v>
      </c>
      <c r="B762" s="2" t="s">
        <v>569</v>
      </c>
      <c r="C762" s="3">
        <v>0</v>
      </c>
    </row>
    <row r="763" spans="1:3" ht="20.100000000000001" customHeight="1">
      <c r="A763" s="2">
        <v>2101103</v>
      </c>
      <c r="B763" s="2" t="s">
        <v>570</v>
      </c>
      <c r="C763" s="3">
        <v>0</v>
      </c>
    </row>
    <row r="764" spans="1:3" ht="20.100000000000001" customHeight="1">
      <c r="A764" s="2">
        <v>2101199</v>
      </c>
      <c r="B764" s="2" t="s">
        <v>571</v>
      </c>
      <c r="C764" s="3">
        <v>0</v>
      </c>
    </row>
    <row r="765" spans="1:3" ht="20.100000000000001" customHeight="1">
      <c r="A765" s="2">
        <v>21012</v>
      </c>
      <c r="B765" s="4" t="s">
        <v>572</v>
      </c>
      <c r="C765" s="3">
        <f>SUM(C766:C770)</f>
        <v>8892</v>
      </c>
    </row>
    <row r="766" spans="1:3" ht="20.100000000000001" customHeight="1">
      <c r="A766" s="2">
        <v>2101201</v>
      </c>
      <c r="B766" s="2" t="s">
        <v>573</v>
      </c>
      <c r="C766" s="3">
        <v>0</v>
      </c>
    </row>
    <row r="767" spans="1:3" ht="20.100000000000001" customHeight="1">
      <c r="A767" s="2">
        <v>2101202</v>
      </c>
      <c r="B767" s="2" t="s">
        <v>574</v>
      </c>
      <c r="C767" s="3">
        <v>7388</v>
      </c>
    </row>
    <row r="768" spans="1:3" ht="20.100000000000001" customHeight="1">
      <c r="A768" s="2">
        <v>2101203</v>
      </c>
      <c r="B768" s="2" t="s">
        <v>575</v>
      </c>
      <c r="C768" s="3">
        <v>0</v>
      </c>
    </row>
    <row r="769" spans="1:3" ht="20.100000000000001" customHeight="1">
      <c r="A769" s="2">
        <v>2101204</v>
      </c>
      <c r="B769" s="2" t="s">
        <v>576</v>
      </c>
      <c r="C769" s="3">
        <v>0</v>
      </c>
    </row>
    <row r="770" spans="1:3" ht="20.100000000000001" customHeight="1">
      <c r="A770" s="2">
        <v>2101299</v>
      </c>
      <c r="B770" s="2" t="s">
        <v>577</v>
      </c>
      <c r="C770" s="3">
        <v>1504</v>
      </c>
    </row>
    <row r="771" spans="1:3" ht="20.100000000000001" customHeight="1">
      <c r="A771" s="2">
        <v>21013</v>
      </c>
      <c r="B771" s="4" t="s">
        <v>578</v>
      </c>
      <c r="C771" s="3">
        <f>SUM(C772:C774)</f>
        <v>1782</v>
      </c>
    </row>
    <row r="772" spans="1:3" ht="20.100000000000001" customHeight="1">
      <c r="A772" s="2">
        <v>2101301</v>
      </c>
      <c r="B772" s="2" t="s">
        <v>579</v>
      </c>
      <c r="C772" s="3">
        <v>1782</v>
      </c>
    </row>
    <row r="773" spans="1:3" ht="20.100000000000001" customHeight="1">
      <c r="A773" s="2">
        <v>2101302</v>
      </c>
      <c r="B773" s="2" t="s">
        <v>580</v>
      </c>
      <c r="C773" s="3">
        <v>0</v>
      </c>
    </row>
    <row r="774" spans="1:3" ht="20.100000000000001" customHeight="1">
      <c r="A774" s="2">
        <v>2101399</v>
      </c>
      <c r="B774" s="2" t="s">
        <v>581</v>
      </c>
      <c r="C774" s="3">
        <v>0</v>
      </c>
    </row>
    <row r="775" spans="1:3" ht="20.100000000000001" customHeight="1">
      <c r="A775" s="2">
        <v>21014</v>
      </c>
      <c r="B775" s="4" t="s">
        <v>582</v>
      </c>
      <c r="C775" s="3">
        <f>SUM(C776:C777)</f>
        <v>23</v>
      </c>
    </row>
    <row r="776" spans="1:3" ht="20.100000000000001" customHeight="1">
      <c r="A776" s="2">
        <v>2101401</v>
      </c>
      <c r="B776" s="2" t="s">
        <v>583</v>
      </c>
      <c r="C776" s="3">
        <v>23</v>
      </c>
    </row>
    <row r="777" spans="1:3" ht="20.100000000000001" customHeight="1">
      <c r="A777" s="2">
        <v>2101499</v>
      </c>
      <c r="B777" s="2" t="s">
        <v>584</v>
      </c>
      <c r="C777" s="3">
        <v>0</v>
      </c>
    </row>
    <row r="778" spans="1:3" ht="20.100000000000001" customHeight="1">
      <c r="A778" s="2">
        <v>21099</v>
      </c>
      <c r="B778" s="4" t="s">
        <v>585</v>
      </c>
      <c r="C778" s="3">
        <f>C779</f>
        <v>0</v>
      </c>
    </row>
    <row r="779" spans="1:3" ht="20.100000000000001" customHeight="1">
      <c r="A779" s="2">
        <v>2109901</v>
      </c>
      <c r="B779" s="2" t="s">
        <v>586</v>
      </c>
      <c r="C779" s="3">
        <v>0</v>
      </c>
    </row>
    <row r="780" spans="1:3" ht="20.100000000000001" customHeight="1">
      <c r="A780" s="2">
        <v>211</v>
      </c>
      <c r="B780" s="4" t="s">
        <v>587</v>
      </c>
      <c r="C780" s="3">
        <f>SUM(C781,C790,C794,C802,C808,C815,C821,C824,C827,C829,C831,C837,C839,C841,C856)</f>
        <v>6524</v>
      </c>
    </row>
    <row r="781" spans="1:3" ht="20.100000000000001" customHeight="1">
      <c r="A781" s="2">
        <v>21101</v>
      </c>
      <c r="B781" s="4" t="s">
        <v>588</v>
      </c>
      <c r="C781" s="3">
        <f>SUM(C782:C789)</f>
        <v>303</v>
      </c>
    </row>
    <row r="782" spans="1:3" ht="20.100000000000001" customHeight="1">
      <c r="A782" s="2">
        <v>2110101</v>
      </c>
      <c r="B782" s="2" t="s">
        <v>7</v>
      </c>
      <c r="C782" s="3">
        <v>195</v>
      </c>
    </row>
    <row r="783" spans="1:3" ht="20.100000000000001" customHeight="1">
      <c r="A783" s="2">
        <v>2110102</v>
      </c>
      <c r="B783" s="2" t="s">
        <v>8</v>
      </c>
      <c r="C783" s="3">
        <v>70</v>
      </c>
    </row>
    <row r="784" spans="1:3" ht="20.100000000000001" customHeight="1">
      <c r="A784" s="2">
        <v>2110103</v>
      </c>
      <c r="B784" s="2" t="s">
        <v>9</v>
      </c>
      <c r="C784" s="3">
        <v>0</v>
      </c>
    </row>
    <row r="785" spans="1:3" ht="20.100000000000001" customHeight="1">
      <c r="A785" s="2">
        <v>2110104</v>
      </c>
      <c r="B785" s="2" t="s">
        <v>589</v>
      </c>
      <c r="C785" s="3">
        <v>0</v>
      </c>
    </row>
    <row r="786" spans="1:3" ht="20.100000000000001" customHeight="1">
      <c r="A786" s="2">
        <v>2110105</v>
      </c>
      <c r="B786" s="2" t="s">
        <v>590</v>
      </c>
      <c r="C786" s="3">
        <v>0</v>
      </c>
    </row>
    <row r="787" spans="1:3" ht="20.100000000000001" customHeight="1">
      <c r="A787" s="2">
        <v>2110106</v>
      </c>
      <c r="B787" s="2" t="s">
        <v>591</v>
      </c>
      <c r="C787" s="3">
        <v>0</v>
      </c>
    </row>
    <row r="788" spans="1:3" ht="20.100000000000001" customHeight="1">
      <c r="A788" s="2">
        <v>2110107</v>
      </c>
      <c r="B788" s="2" t="s">
        <v>592</v>
      </c>
      <c r="C788" s="3">
        <v>0</v>
      </c>
    </row>
    <row r="789" spans="1:3" ht="20.100000000000001" customHeight="1">
      <c r="A789" s="2">
        <v>2110199</v>
      </c>
      <c r="B789" s="2" t="s">
        <v>593</v>
      </c>
      <c r="C789" s="3">
        <v>38</v>
      </c>
    </row>
    <row r="790" spans="1:3" ht="20.100000000000001" customHeight="1">
      <c r="A790" s="2">
        <v>21102</v>
      </c>
      <c r="B790" s="4" t="s">
        <v>594</v>
      </c>
      <c r="C790" s="3">
        <f>SUM(C791:C793)</f>
        <v>0</v>
      </c>
    </row>
    <row r="791" spans="1:3" ht="20.100000000000001" customHeight="1">
      <c r="A791" s="2">
        <v>2110203</v>
      </c>
      <c r="B791" s="2" t="s">
        <v>595</v>
      </c>
      <c r="C791" s="3">
        <v>0</v>
      </c>
    </row>
    <row r="792" spans="1:3" ht="20.100000000000001" customHeight="1">
      <c r="A792" s="2">
        <v>2110204</v>
      </c>
      <c r="B792" s="2" t="s">
        <v>596</v>
      </c>
      <c r="C792" s="3">
        <v>0</v>
      </c>
    </row>
    <row r="793" spans="1:3" ht="20.100000000000001" customHeight="1">
      <c r="A793" s="2">
        <v>2110299</v>
      </c>
      <c r="B793" s="2" t="s">
        <v>597</v>
      </c>
      <c r="C793" s="3">
        <v>0</v>
      </c>
    </row>
    <row r="794" spans="1:3" ht="20.100000000000001" customHeight="1">
      <c r="A794" s="2">
        <v>21103</v>
      </c>
      <c r="B794" s="4" t="s">
        <v>598</v>
      </c>
      <c r="C794" s="3">
        <f>SUM(C795:C801)</f>
        <v>4830</v>
      </c>
    </row>
    <row r="795" spans="1:3" ht="20.100000000000001" customHeight="1">
      <c r="A795" s="2">
        <v>2110301</v>
      </c>
      <c r="B795" s="2" t="s">
        <v>599</v>
      </c>
      <c r="C795" s="3">
        <v>0</v>
      </c>
    </row>
    <row r="796" spans="1:3" ht="20.100000000000001" customHeight="1">
      <c r="A796" s="2">
        <v>2110302</v>
      </c>
      <c r="B796" s="2" t="s">
        <v>600</v>
      </c>
      <c r="C796" s="3">
        <v>1350</v>
      </c>
    </row>
    <row r="797" spans="1:3" ht="20.100000000000001" customHeight="1">
      <c r="A797" s="2">
        <v>2110303</v>
      </c>
      <c r="B797" s="2" t="s">
        <v>601</v>
      </c>
      <c r="C797" s="3">
        <v>0</v>
      </c>
    </row>
    <row r="798" spans="1:3" ht="20.100000000000001" customHeight="1">
      <c r="A798" s="2">
        <v>2110304</v>
      </c>
      <c r="B798" s="2" t="s">
        <v>602</v>
      </c>
      <c r="C798" s="3">
        <v>0</v>
      </c>
    </row>
    <row r="799" spans="1:3" ht="20.100000000000001" customHeight="1">
      <c r="A799" s="2">
        <v>2110305</v>
      </c>
      <c r="B799" s="2" t="s">
        <v>603</v>
      </c>
      <c r="C799" s="3">
        <v>0</v>
      </c>
    </row>
    <row r="800" spans="1:3" ht="20.100000000000001" customHeight="1">
      <c r="A800" s="2">
        <v>2110306</v>
      </c>
      <c r="B800" s="2" t="s">
        <v>604</v>
      </c>
      <c r="C800" s="3">
        <v>0</v>
      </c>
    </row>
    <row r="801" spans="1:3" ht="20.100000000000001" customHeight="1">
      <c r="A801" s="2">
        <v>2110399</v>
      </c>
      <c r="B801" s="2" t="s">
        <v>605</v>
      </c>
      <c r="C801" s="3">
        <v>3480</v>
      </c>
    </row>
    <row r="802" spans="1:3" ht="20.100000000000001" customHeight="1">
      <c r="A802" s="2">
        <v>21104</v>
      </c>
      <c r="B802" s="4" t="s">
        <v>606</v>
      </c>
      <c r="C802" s="3">
        <f>SUM(C803:C807)</f>
        <v>431</v>
      </c>
    </row>
    <row r="803" spans="1:3" ht="20.100000000000001" customHeight="1">
      <c r="A803" s="2">
        <v>2110401</v>
      </c>
      <c r="B803" s="2" t="s">
        <v>607</v>
      </c>
      <c r="C803" s="3">
        <v>0</v>
      </c>
    </row>
    <row r="804" spans="1:3" ht="20.100000000000001" customHeight="1">
      <c r="A804" s="2">
        <v>2110402</v>
      </c>
      <c r="B804" s="2" t="s">
        <v>608</v>
      </c>
      <c r="C804" s="3">
        <v>431</v>
      </c>
    </row>
    <row r="805" spans="1:3" ht="20.100000000000001" customHeight="1">
      <c r="A805" s="2">
        <v>2110403</v>
      </c>
      <c r="B805" s="2" t="s">
        <v>609</v>
      </c>
      <c r="C805" s="3">
        <v>0</v>
      </c>
    </row>
    <row r="806" spans="1:3" ht="20.100000000000001" customHeight="1">
      <c r="A806" s="2">
        <v>2110404</v>
      </c>
      <c r="B806" s="2" t="s">
        <v>610</v>
      </c>
      <c r="C806" s="3">
        <v>0</v>
      </c>
    </row>
    <row r="807" spans="1:3" ht="20.100000000000001" customHeight="1">
      <c r="A807" s="2">
        <v>2110499</v>
      </c>
      <c r="B807" s="2" t="s">
        <v>611</v>
      </c>
      <c r="C807" s="3">
        <v>0</v>
      </c>
    </row>
    <row r="808" spans="1:3" ht="20.100000000000001" customHeight="1">
      <c r="A808" s="2">
        <v>21105</v>
      </c>
      <c r="B808" s="4" t="s">
        <v>612</v>
      </c>
      <c r="C808" s="3">
        <f>SUM(C809:C814)</f>
        <v>606</v>
      </c>
    </row>
    <row r="809" spans="1:3" ht="20.100000000000001" customHeight="1">
      <c r="A809" s="2">
        <v>2110501</v>
      </c>
      <c r="B809" s="2" t="s">
        <v>613</v>
      </c>
      <c r="C809" s="3">
        <v>52</v>
      </c>
    </row>
    <row r="810" spans="1:3" ht="20.100000000000001" customHeight="1">
      <c r="A810" s="2">
        <v>2110502</v>
      </c>
      <c r="B810" s="2" t="s">
        <v>614</v>
      </c>
      <c r="C810" s="3">
        <v>0</v>
      </c>
    </row>
    <row r="811" spans="1:3" ht="20.100000000000001" customHeight="1">
      <c r="A811" s="2">
        <v>2110503</v>
      </c>
      <c r="B811" s="2" t="s">
        <v>615</v>
      </c>
      <c r="C811" s="3">
        <v>0</v>
      </c>
    </row>
    <row r="812" spans="1:3" ht="20.100000000000001" customHeight="1">
      <c r="A812" s="2">
        <v>2110506</v>
      </c>
      <c r="B812" s="2" t="s">
        <v>616</v>
      </c>
      <c r="C812" s="3">
        <v>0</v>
      </c>
    </row>
    <row r="813" spans="1:3" ht="20.100000000000001" customHeight="1">
      <c r="A813" s="2">
        <v>2110507</v>
      </c>
      <c r="B813" s="2" t="s">
        <v>617</v>
      </c>
      <c r="C813" s="3">
        <v>554</v>
      </c>
    </row>
    <row r="814" spans="1:3" ht="20.100000000000001" customHeight="1">
      <c r="A814" s="2">
        <v>2110599</v>
      </c>
      <c r="B814" s="2" t="s">
        <v>618</v>
      </c>
      <c r="C814" s="3">
        <v>0</v>
      </c>
    </row>
    <row r="815" spans="1:3" ht="20.100000000000001" customHeight="1">
      <c r="A815" s="2">
        <v>21106</v>
      </c>
      <c r="B815" s="4" t="s">
        <v>619</v>
      </c>
      <c r="C815" s="3">
        <f>SUM(C816:C820)</f>
        <v>164</v>
      </c>
    </row>
    <row r="816" spans="1:3" ht="20.100000000000001" customHeight="1">
      <c r="A816" s="2">
        <v>2110602</v>
      </c>
      <c r="B816" s="2" t="s">
        <v>620</v>
      </c>
      <c r="C816" s="3">
        <v>0</v>
      </c>
    </row>
    <row r="817" spans="1:3" ht="20.100000000000001" customHeight="1">
      <c r="A817" s="2">
        <v>2110603</v>
      </c>
      <c r="B817" s="2" t="s">
        <v>621</v>
      </c>
      <c r="C817" s="3">
        <v>0</v>
      </c>
    </row>
    <row r="818" spans="1:3" ht="20.100000000000001" customHeight="1">
      <c r="A818" s="2">
        <v>2110604</v>
      </c>
      <c r="B818" s="2" t="s">
        <v>622</v>
      </c>
      <c r="C818" s="3">
        <v>0</v>
      </c>
    </row>
    <row r="819" spans="1:3" ht="20.100000000000001" customHeight="1">
      <c r="A819" s="2">
        <v>2110605</v>
      </c>
      <c r="B819" s="2" t="s">
        <v>623</v>
      </c>
      <c r="C819" s="3">
        <v>164</v>
      </c>
    </row>
    <row r="820" spans="1:3" ht="20.100000000000001" customHeight="1">
      <c r="A820" s="2">
        <v>2110699</v>
      </c>
      <c r="B820" s="2" t="s">
        <v>624</v>
      </c>
      <c r="C820" s="3">
        <v>0</v>
      </c>
    </row>
    <row r="821" spans="1:3" ht="20.100000000000001" customHeight="1">
      <c r="A821" s="2">
        <v>21107</v>
      </c>
      <c r="B821" s="4" t="s">
        <v>625</v>
      </c>
      <c r="C821" s="3">
        <f>SUM(C822:C823)</f>
        <v>0</v>
      </c>
    </row>
    <row r="822" spans="1:3" ht="20.100000000000001" customHeight="1">
      <c r="A822" s="2">
        <v>2110704</v>
      </c>
      <c r="B822" s="2" t="s">
        <v>626</v>
      </c>
      <c r="C822" s="3">
        <v>0</v>
      </c>
    </row>
    <row r="823" spans="1:3" ht="20.100000000000001" customHeight="1">
      <c r="A823" s="2">
        <v>2110799</v>
      </c>
      <c r="B823" s="2" t="s">
        <v>627</v>
      </c>
      <c r="C823" s="3">
        <v>0</v>
      </c>
    </row>
    <row r="824" spans="1:3" ht="20.100000000000001" customHeight="1">
      <c r="A824" s="2">
        <v>21108</v>
      </c>
      <c r="B824" s="4" t="s">
        <v>628</v>
      </c>
      <c r="C824" s="3">
        <f>SUM(C825:C826)</f>
        <v>0</v>
      </c>
    </row>
    <row r="825" spans="1:3" ht="20.100000000000001" customHeight="1">
      <c r="A825" s="2">
        <v>2110804</v>
      </c>
      <c r="B825" s="2" t="s">
        <v>629</v>
      </c>
      <c r="C825" s="3">
        <v>0</v>
      </c>
    </row>
    <row r="826" spans="1:3" ht="20.100000000000001" customHeight="1">
      <c r="A826" s="2">
        <v>2110899</v>
      </c>
      <c r="B826" s="2" t="s">
        <v>630</v>
      </c>
      <c r="C826" s="3">
        <v>0</v>
      </c>
    </row>
    <row r="827" spans="1:3" ht="20.100000000000001" customHeight="1">
      <c r="A827" s="2">
        <v>21109</v>
      </c>
      <c r="B827" s="4" t="s">
        <v>631</v>
      </c>
      <c r="C827" s="3">
        <f>C828</f>
        <v>0</v>
      </c>
    </row>
    <row r="828" spans="1:3" ht="20.100000000000001" customHeight="1">
      <c r="A828" s="2">
        <v>2110901</v>
      </c>
      <c r="B828" s="2" t="s">
        <v>632</v>
      </c>
      <c r="C828" s="3">
        <v>0</v>
      </c>
    </row>
    <row r="829" spans="1:3" ht="20.100000000000001" customHeight="1">
      <c r="A829" s="2">
        <v>21110</v>
      </c>
      <c r="B829" s="4" t="s">
        <v>633</v>
      </c>
      <c r="C829" s="3">
        <f>C830</f>
        <v>90</v>
      </c>
    </row>
    <row r="830" spans="1:3" ht="20.100000000000001" customHeight="1">
      <c r="A830" s="2">
        <v>2111001</v>
      </c>
      <c r="B830" s="2" t="s">
        <v>634</v>
      </c>
      <c r="C830" s="3">
        <v>90</v>
      </c>
    </row>
    <row r="831" spans="1:3" ht="20.100000000000001" customHeight="1">
      <c r="A831" s="2">
        <v>21111</v>
      </c>
      <c r="B831" s="4" t="s">
        <v>635</v>
      </c>
      <c r="C831" s="3">
        <f>SUM(C832:C836)</f>
        <v>0</v>
      </c>
    </row>
    <row r="832" spans="1:3" ht="20.100000000000001" customHeight="1">
      <c r="A832" s="2">
        <v>2111101</v>
      </c>
      <c r="B832" s="2" t="s">
        <v>636</v>
      </c>
      <c r="C832" s="3">
        <v>0</v>
      </c>
    </row>
    <row r="833" spans="1:3" ht="20.100000000000001" customHeight="1">
      <c r="A833" s="2">
        <v>2111102</v>
      </c>
      <c r="B833" s="2" t="s">
        <v>637</v>
      </c>
      <c r="C833" s="3">
        <v>0</v>
      </c>
    </row>
    <row r="834" spans="1:3" ht="20.100000000000001" customHeight="1">
      <c r="A834" s="2">
        <v>2111103</v>
      </c>
      <c r="B834" s="2" t="s">
        <v>638</v>
      </c>
      <c r="C834" s="3">
        <v>0</v>
      </c>
    </row>
    <row r="835" spans="1:3" ht="20.100000000000001" customHeight="1">
      <c r="A835" s="2">
        <v>2111104</v>
      </c>
      <c r="B835" s="2" t="s">
        <v>639</v>
      </c>
      <c r="C835" s="3">
        <v>0</v>
      </c>
    </row>
    <row r="836" spans="1:3" ht="20.100000000000001" customHeight="1">
      <c r="A836" s="2">
        <v>2111199</v>
      </c>
      <c r="B836" s="2" t="s">
        <v>640</v>
      </c>
      <c r="C836" s="3">
        <v>0</v>
      </c>
    </row>
    <row r="837" spans="1:3" ht="20.100000000000001" customHeight="1">
      <c r="A837" s="2">
        <v>21112</v>
      </c>
      <c r="B837" s="4" t="s">
        <v>641</v>
      </c>
      <c r="C837" s="3">
        <f>C838</f>
        <v>0</v>
      </c>
    </row>
    <row r="838" spans="1:3" ht="20.100000000000001" customHeight="1">
      <c r="A838" s="2">
        <v>2111201</v>
      </c>
      <c r="B838" s="2" t="s">
        <v>642</v>
      </c>
      <c r="C838" s="3">
        <v>0</v>
      </c>
    </row>
    <row r="839" spans="1:3" ht="20.100000000000001" customHeight="1">
      <c r="A839" s="2">
        <v>21113</v>
      </c>
      <c r="B839" s="4" t="s">
        <v>643</v>
      </c>
      <c r="C839" s="3">
        <f>C840</f>
        <v>0</v>
      </c>
    </row>
    <row r="840" spans="1:3" ht="20.100000000000001" customHeight="1">
      <c r="A840" s="2">
        <v>2111301</v>
      </c>
      <c r="B840" s="2" t="s">
        <v>644</v>
      </c>
      <c r="C840" s="3">
        <v>0</v>
      </c>
    </row>
    <row r="841" spans="1:3" ht="20.100000000000001" customHeight="1">
      <c r="A841" s="2">
        <v>21114</v>
      </c>
      <c r="B841" s="4" t="s">
        <v>645</v>
      </c>
      <c r="C841" s="3">
        <f>SUM(C842:C855)</f>
        <v>0</v>
      </c>
    </row>
    <row r="842" spans="1:3" ht="20.100000000000001" customHeight="1">
      <c r="A842" s="2">
        <v>2111401</v>
      </c>
      <c r="B842" s="2" t="s">
        <v>7</v>
      </c>
      <c r="C842" s="3">
        <v>0</v>
      </c>
    </row>
    <row r="843" spans="1:3" ht="20.100000000000001" customHeight="1">
      <c r="A843" s="2">
        <v>2111402</v>
      </c>
      <c r="B843" s="2" t="s">
        <v>8</v>
      </c>
      <c r="C843" s="3">
        <v>0</v>
      </c>
    </row>
    <row r="844" spans="1:3" ht="20.100000000000001" customHeight="1">
      <c r="A844" s="2">
        <v>2111403</v>
      </c>
      <c r="B844" s="2" t="s">
        <v>9</v>
      </c>
      <c r="C844" s="3">
        <v>0</v>
      </c>
    </row>
    <row r="845" spans="1:3" ht="20.100000000000001" customHeight="1">
      <c r="A845" s="2">
        <v>2111404</v>
      </c>
      <c r="B845" s="2" t="s">
        <v>646</v>
      </c>
      <c r="C845" s="3">
        <v>0</v>
      </c>
    </row>
    <row r="846" spans="1:3" ht="20.100000000000001" customHeight="1">
      <c r="A846" s="2">
        <v>2111405</v>
      </c>
      <c r="B846" s="2" t="s">
        <v>647</v>
      </c>
      <c r="C846" s="3">
        <v>0</v>
      </c>
    </row>
    <row r="847" spans="1:3" ht="20.100000000000001" customHeight="1">
      <c r="A847" s="2">
        <v>2111406</v>
      </c>
      <c r="B847" s="2" t="s">
        <v>648</v>
      </c>
      <c r="C847" s="3">
        <v>0</v>
      </c>
    </row>
    <row r="848" spans="1:3" ht="20.100000000000001" customHeight="1">
      <c r="A848" s="2">
        <v>2111407</v>
      </c>
      <c r="B848" s="2" t="s">
        <v>649</v>
      </c>
      <c r="C848" s="3">
        <v>0</v>
      </c>
    </row>
    <row r="849" spans="1:3" ht="20.100000000000001" customHeight="1">
      <c r="A849" s="2">
        <v>2111408</v>
      </c>
      <c r="B849" s="2" t="s">
        <v>650</v>
      </c>
      <c r="C849" s="3">
        <v>0</v>
      </c>
    </row>
    <row r="850" spans="1:3" ht="20.100000000000001" customHeight="1">
      <c r="A850" s="2">
        <v>2111409</v>
      </c>
      <c r="B850" s="2" t="s">
        <v>651</v>
      </c>
      <c r="C850" s="3">
        <v>0</v>
      </c>
    </row>
    <row r="851" spans="1:3" ht="20.100000000000001" customHeight="1">
      <c r="A851" s="2">
        <v>2111410</v>
      </c>
      <c r="B851" s="2" t="s">
        <v>652</v>
      </c>
      <c r="C851" s="3">
        <v>0</v>
      </c>
    </row>
    <row r="852" spans="1:3" ht="20.100000000000001" customHeight="1">
      <c r="A852" s="2">
        <v>2111411</v>
      </c>
      <c r="B852" s="2" t="s">
        <v>50</v>
      </c>
      <c r="C852" s="3">
        <v>0</v>
      </c>
    </row>
    <row r="853" spans="1:3" ht="20.100000000000001" customHeight="1">
      <c r="A853" s="2">
        <v>2111413</v>
      </c>
      <c r="B853" s="2" t="s">
        <v>653</v>
      </c>
      <c r="C853" s="3">
        <v>0</v>
      </c>
    </row>
    <row r="854" spans="1:3" ht="20.100000000000001" customHeight="1">
      <c r="A854" s="2">
        <v>2111450</v>
      </c>
      <c r="B854" s="2" t="s">
        <v>16</v>
      </c>
      <c r="C854" s="3">
        <v>0</v>
      </c>
    </row>
    <row r="855" spans="1:3" ht="20.100000000000001" customHeight="1">
      <c r="A855" s="2">
        <v>2111499</v>
      </c>
      <c r="B855" s="2" t="s">
        <v>654</v>
      </c>
      <c r="C855" s="3">
        <v>0</v>
      </c>
    </row>
    <row r="856" spans="1:3" ht="20.100000000000001" customHeight="1">
      <c r="A856" s="2">
        <v>21199</v>
      </c>
      <c r="B856" s="4" t="s">
        <v>655</v>
      </c>
      <c r="C856" s="3">
        <f>C857</f>
        <v>100</v>
      </c>
    </row>
    <row r="857" spans="1:3" ht="20.100000000000001" customHeight="1">
      <c r="A857" s="2">
        <v>2119901</v>
      </c>
      <c r="B857" s="2" t="s">
        <v>656</v>
      </c>
      <c r="C857" s="3">
        <v>100</v>
      </c>
    </row>
    <row r="858" spans="1:3" ht="20.100000000000001" customHeight="1">
      <c r="A858" s="2">
        <v>212</v>
      </c>
      <c r="B858" s="4" t="s">
        <v>657</v>
      </c>
      <c r="C858" s="3">
        <f>SUM(C859,C871,C873,C876,C878,C880)</f>
        <v>10256</v>
      </c>
    </row>
    <row r="859" spans="1:3" ht="20.100000000000001" customHeight="1">
      <c r="A859" s="2">
        <v>21201</v>
      </c>
      <c r="B859" s="4" t="s">
        <v>658</v>
      </c>
      <c r="C859" s="3">
        <f>SUM(C860:C870)</f>
        <v>3243</v>
      </c>
    </row>
    <row r="860" spans="1:3" ht="20.100000000000001" customHeight="1">
      <c r="A860" s="2">
        <v>2120101</v>
      </c>
      <c r="B860" s="2" t="s">
        <v>7</v>
      </c>
      <c r="C860" s="3">
        <v>888</v>
      </c>
    </row>
    <row r="861" spans="1:3" ht="20.100000000000001" customHeight="1">
      <c r="A861" s="2">
        <v>2120102</v>
      </c>
      <c r="B861" s="2" t="s">
        <v>8</v>
      </c>
      <c r="C861" s="3">
        <v>2153</v>
      </c>
    </row>
    <row r="862" spans="1:3" ht="20.100000000000001" customHeight="1">
      <c r="A862" s="2">
        <v>2120103</v>
      </c>
      <c r="B862" s="2" t="s">
        <v>9</v>
      </c>
      <c r="C862" s="3">
        <v>0</v>
      </c>
    </row>
    <row r="863" spans="1:3" ht="20.100000000000001" customHeight="1">
      <c r="A863" s="2">
        <v>2120104</v>
      </c>
      <c r="B863" s="2" t="s">
        <v>659</v>
      </c>
      <c r="C863" s="3">
        <v>450</v>
      </c>
    </row>
    <row r="864" spans="1:3" ht="20.100000000000001" customHeight="1">
      <c r="A864" s="2">
        <v>2120105</v>
      </c>
      <c r="B864" s="2" t="s">
        <v>660</v>
      </c>
      <c r="C864" s="3">
        <v>0</v>
      </c>
    </row>
    <row r="865" spans="1:3" ht="20.100000000000001" customHeight="1">
      <c r="A865" s="2">
        <v>2120106</v>
      </c>
      <c r="B865" s="2" t="s">
        <v>661</v>
      </c>
      <c r="C865" s="3">
        <v>0</v>
      </c>
    </row>
    <row r="866" spans="1:3" ht="20.100000000000001" customHeight="1">
      <c r="A866" s="2">
        <v>2120107</v>
      </c>
      <c r="B866" s="2" t="s">
        <v>662</v>
      </c>
      <c r="C866" s="3">
        <v>0</v>
      </c>
    </row>
    <row r="867" spans="1:3" ht="20.100000000000001" customHeight="1">
      <c r="A867" s="2">
        <v>2120108</v>
      </c>
      <c r="B867" s="2" t="s">
        <v>663</v>
      </c>
      <c r="C867" s="3">
        <v>0</v>
      </c>
    </row>
    <row r="868" spans="1:3" ht="20.100000000000001" customHeight="1">
      <c r="A868" s="2">
        <v>2120109</v>
      </c>
      <c r="B868" s="2" t="s">
        <v>664</v>
      </c>
      <c r="C868" s="3">
        <v>0</v>
      </c>
    </row>
    <row r="869" spans="1:3" ht="20.100000000000001" customHeight="1">
      <c r="A869" s="2">
        <v>2120110</v>
      </c>
      <c r="B869" s="2" t="s">
        <v>665</v>
      </c>
      <c r="C869" s="3">
        <v>0</v>
      </c>
    </row>
    <row r="870" spans="1:3" ht="20.100000000000001" customHeight="1">
      <c r="A870" s="2">
        <v>2120199</v>
      </c>
      <c r="B870" s="2" t="s">
        <v>666</v>
      </c>
      <c r="C870" s="3">
        <v>-248</v>
      </c>
    </row>
    <row r="871" spans="1:3" ht="20.100000000000001" customHeight="1">
      <c r="A871" s="2">
        <v>21202</v>
      </c>
      <c r="B871" s="4" t="s">
        <v>667</v>
      </c>
      <c r="C871" s="3">
        <f>C872</f>
        <v>1465</v>
      </c>
    </row>
    <row r="872" spans="1:3" ht="20.100000000000001" customHeight="1">
      <c r="A872" s="2">
        <v>2120201</v>
      </c>
      <c r="B872" s="2" t="s">
        <v>668</v>
      </c>
      <c r="C872" s="3">
        <v>1465</v>
      </c>
    </row>
    <row r="873" spans="1:3" ht="20.100000000000001" customHeight="1">
      <c r="A873" s="2">
        <v>21203</v>
      </c>
      <c r="B873" s="4" t="s">
        <v>669</v>
      </c>
      <c r="C873" s="3">
        <f>SUM(C874:C875)</f>
        <v>3413</v>
      </c>
    </row>
    <row r="874" spans="1:3" ht="20.100000000000001" customHeight="1">
      <c r="A874" s="2">
        <v>2120303</v>
      </c>
      <c r="B874" s="2" t="s">
        <v>670</v>
      </c>
      <c r="C874" s="3">
        <v>1476</v>
      </c>
    </row>
    <row r="875" spans="1:3" ht="20.100000000000001" customHeight="1">
      <c r="A875" s="2">
        <v>2120399</v>
      </c>
      <c r="B875" s="2" t="s">
        <v>671</v>
      </c>
      <c r="C875" s="3">
        <v>1937</v>
      </c>
    </row>
    <row r="876" spans="1:3" ht="20.100000000000001" customHeight="1">
      <c r="A876" s="2">
        <v>21205</v>
      </c>
      <c r="B876" s="4" t="s">
        <v>672</v>
      </c>
      <c r="C876" s="3">
        <f>C877</f>
        <v>2135</v>
      </c>
    </row>
    <row r="877" spans="1:3" ht="20.100000000000001" customHeight="1">
      <c r="A877" s="2">
        <v>2120501</v>
      </c>
      <c r="B877" s="2" t="s">
        <v>673</v>
      </c>
      <c r="C877" s="3">
        <v>2135</v>
      </c>
    </row>
    <row r="878" spans="1:3" ht="20.100000000000001" customHeight="1">
      <c r="A878" s="2">
        <v>21206</v>
      </c>
      <c r="B878" s="4" t="s">
        <v>674</v>
      </c>
      <c r="C878" s="3">
        <f>C879</f>
        <v>0</v>
      </c>
    </row>
    <row r="879" spans="1:3" ht="20.100000000000001" customHeight="1">
      <c r="A879" s="2">
        <v>2120601</v>
      </c>
      <c r="B879" s="2" t="s">
        <v>675</v>
      </c>
      <c r="C879" s="3">
        <v>0</v>
      </c>
    </row>
    <row r="880" spans="1:3" ht="20.100000000000001" customHeight="1">
      <c r="A880" s="2">
        <v>21299</v>
      </c>
      <c r="B880" s="4" t="s">
        <v>676</v>
      </c>
      <c r="C880" s="3">
        <f>C881</f>
        <v>0</v>
      </c>
    </row>
    <row r="881" spans="1:3" ht="20.100000000000001" customHeight="1">
      <c r="A881" s="2">
        <v>2129999</v>
      </c>
      <c r="B881" s="2" t="s">
        <v>677</v>
      </c>
      <c r="C881" s="3">
        <v>0</v>
      </c>
    </row>
    <row r="882" spans="1:3" ht="20.100000000000001" customHeight="1">
      <c r="A882" s="2">
        <v>213</v>
      </c>
      <c r="B882" s="4" t="s">
        <v>678</v>
      </c>
      <c r="C882" s="3">
        <f>SUM(C883,C908,C936,C963,C974,C985,C991,C998,C1005,C1009)</f>
        <v>78797</v>
      </c>
    </row>
    <row r="883" spans="1:3" ht="20.100000000000001" customHeight="1">
      <c r="A883" s="2">
        <v>21301</v>
      </c>
      <c r="B883" s="4" t="s">
        <v>679</v>
      </c>
      <c r="C883" s="3">
        <f>SUM(C884:C907)</f>
        <v>48744</v>
      </c>
    </row>
    <row r="884" spans="1:3" ht="20.100000000000001" customHeight="1">
      <c r="A884" s="2">
        <v>2130101</v>
      </c>
      <c r="B884" s="2" t="s">
        <v>7</v>
      </c>
      <c r="C884" s="3">
        <v>171</v>
      </c>
    </row>
    <row r="885" spans="1:3" ht="20.100000000000001" customHeight="1">
      <c r="A885" s="2">
        <v>2130102</v>
      </c>
      <c r="B885" s="2" t="s">
        <v>8</v>
      </c>
      <c r="C885" s="3">
        <v>1478</v>
      </c>
    </row>
    <row r="886" spans="1:3" ht="20.100000000000001" customHeight="1">
      <c r="A886" s="2">
        <v>2130103</v>
      </c>
      <c r="B886" s="2" t="s">
        <v>9</v>
      </c>
      <c r="C886" s="3">
        <v>0</v>
      </c>
    </row>
    <row r="887" spans="1:3" ht="20.100000000000001" customHeight="1">
      <c r="A887" s="2">
        <v>2130104</v>
      </c>
      <c r="B887" s="2" t="s">
        <v>16</v>
      </c>
      <c r="C887" s="3">
        <v>3059</v>
      </c>
    </row>
    <row r="888" spans="1:3" ht="20.100000000000001" customHeight="1">
      <c r="A888" s="2">
        <v>2130105</v>
      </c>
      <c r="B888" s="2" t="s">
        <v>680</v>
      </c>
      <c r="C888" s="3">
        <v>0</v>
      </c>
    </row>
    <row r="889" spans="1:3" ht="20.100000000000001" customHeight="1">
      <c r="A889" s="2">
        <v>2130106</v>
      </c>
      <c r="B889" s="2" t="s">
        <v>681</v>
      </c>
      <c r="C889" s="3">
        <v>151</v>
      </c>
    </row>
    <row r="890" spans="1:3" ht="20.100000000000001" customHeight="1">
      <c r="A890" s="2">
        <v>2130108</v>
      </c>
      <c r="B890" s="2" t="s">
        <v>682</v>
      </c>
      <c r="C890" s="3">
        <v>155</v>
      </c>
    </row>
    <row r="891" spans="1:3" ht="20.100000000000001" customHeight="1">
      <c r="A891" s="2">
        <v>2130109</v>
      </c>
      <c r="B891" s="2" t="s">
        <v>683</v>
      </c>
      <c r="C891" s="3">
        <v>60</v>
      </c>
    </row>
    <row r="892" spans="1:3" ht="20.100000000000001" customHeight="1">
      <c r="A892" s="2">
        <v>2130110</v>
      </c>
      <c r="B892" s="2" t="s">
        <v>684</v>
      </c>
      <c r="C892" s="3">
        <v>0</v>
      </c>
    </row>
    <row r="893" spans="1:3" ht="20.100000000000001" customHeight="1">
      <c r="A893" s="2">
        <v>2130111</v>
      </c>
      <c r="B893" s="2" t="s">
        <v>685</v>
      </c>
      <c r="C893" s="3">
        <v>0</v>
      </c>
    </row>
    <row r="894" spans="1:3" ht="20.100000000000001" customHeight="1">
      <c r="A894" s="2">
        <v>2130112</v>
      </c>
      <c r="B894" s="2" t="s">
        <v>686</v>
      </c>
      <c r="C894" s="3">
        <v>0</v>
      </c>
    </row>
    <row r="895" spans="1:3" ht="20.100000000000001" customHeight="1">
      <c r="A895" s="2">
        <v>2130114</v>
      </c>
      <c r="B895" s="2" t="s">
        <v>687</v>
      </c>
      <c r="C895" s="3">
        <v>0</v>
      </c>
    </row>
    <row r="896" spans="1:3" ht="20.100000000000001" customHeight="1">
      <c r="A896" s="2">
        <v>2130119</v>
      </c>
      <c r="B896" s="2" t="s">
        <v>688</v>
      </c>
      <c r="C896" s="3">
        <v>35</v>
      </c>
    </row>
    <row r="897" spans="1:3" ht="20.100000000000001" customHeight="1">
      <c r="A897" s="2">
        <v>2130120</v>
      </c>
      <c r="B897" s="2" t="s">
        <v>689</v>
      </c>
      <c r="C897" s="3">
        <v>16321</v>
      </c>
    </row>
    <row r="898" spans="1:3" ht="20.100000000000001" customHeight="1">
      <c r="A898" s="2">
        <v>2130121</v>
      </c>
      <c r="B898" s="2" t="s">
        <v>690</v>
      </c>
      <c r="C898" s="3">
        <v>1547</v>
      </c>
    </row>
    <row r="899" spans="1:3" ht="20.100000000000001" customHeight="1">
      <c r="A899" s="2">
        <v>2130122</v>
      </c>
      <c r="B899" s="2" t="s">
        <v>691</v>
      </c>
      <c r="C899" s="3">
        <v>13605</v>
      </c>
    </row>
    <row r="900" spans="1:3" ht="20.100000000000001" customHeight="1">
      <c r="A900" s="2">
        <v>2130124</v>
      </c>
      <c r="B900" s="2" t="s">
        <v>692</v>
      </c>
      <c r="C900" s="3">
        <v>265</v>
      </c>
    </row>
    <row r="901" spans="1:3" ht="20.100000000000001" customHeight="1">
      <c r="A901" s="2">
        <v>2130125</v>
      </c>
      <c r="B901" s="2" t="s">
        <v>693</v>
      </c>
      <c r="C901" s="3">
        <v>0</v>
      </c>
    </row>
    <row r="902" spans="1:3" ht="20.100000000000001" customHeight="1">
      <c r="A902" s="2">
        <v>2130126</v>
      </c>
      <c r="B902" s="2" t="s">
        <v>694</v>
      </c>
      <c r="C902" s="3">
        <v>0</v>
      </c>
    </row>
    <row r="903" spans="1:3" ht="20.100000000000001" customHeight="1">
      <c r="A903" s="2">
        <v>2130135</v>
      </c>
      <c r="B903" s="2" t="s">
        <v>695</v>
      </c>
      <c r="C903" s="3">
        <v>3973</v>
      </c>
    </row>
    <row r="904" spans="1:3" ht="20.100000000000001" customHeight="1">
      <c r="A904" s="2">
        <v>2130142</v>
      </c>
      <c r="B904" s="2" t="s">
        <v>696</v>
      </c>
      <c r="C904" s="3">
        <v>2082</v>
      </c>
    </row>
    <row r="905" spans="1:3" ht="20.100000000000001" customHeight="1">
      <c r="A905" s="2">
        <v>2130148</v>
      </c>
      <c r="B905" s="2" t="s">
        <v>697</v>
      </c>
      <c r="C905" s="3">
        <v>31</v>
      </c>
    </row>
    <row r="906" spans="1:3" ht="20.100000000000001" customHeight="1">
      <c r="A906" s="2">
        <v>2130152</v>
      </c>
      <c r="B906" s="2" t="s">
        <v>698</v>
      </c>
      <c r="C906" s="3">
        <v>0</v>
      </c>
    </row>
    <row r="907" spans="1:3" ht="20.100000000000001" customHeight="1">
      <c r="A907" s="2">
        <v>2130199</v>
      </c>
      <c r="B907" s="2" t="s">
        <v>699</v>
      </c>
      <c r="C907" s="3">
        <v>5811</v>
      </c>
    </row>
    <row r="908" spans="1:3" ht="20.100000000000001" customHeight="1">
      <c r="A908" s="2">
        <v>21302</v>
      </c>
      <c r="B908" s="4" t="s">
        <v>700</v>
      </c>
      <c r="C908" s="3">
        <f>SUM(C909:C935)</f>
        <v>2863</v>
      </c>
    </row>
    <row r="909" spans="1:3" ht="20.100000000000001" customHeight="1">
      <c r="A909" s="2">
        <v>2130201</v>
      </c>
      <c r="B909" s="2" t="s">
        <v>7</v>
      </c>
      <c r="C909" s="3">
        <v>766</v>
      </c>
    </row>
    <row r="910" spans="1:3" ht="20.100000000000001" customHeight="1">
      <c r="A910" s="2">
        <v>2130202</v>
      </c>
      <c r="B910" s="2" t="s">
        <v>8</v>
      </c>
      <c r="C910" s="3">
        <v>218</v>
      </c>
    </row>
    <row r="911" spans="1:3" ht="20.100000000000001" customHeight="1">
      <c r="A911" s="2">
        <v>2130203</v>
      </c>
      <c r="B911" s="2" t="s">
        <v>9</v>
      </c>
      <c r="C911" s="3">
        <v>0</v>
      </c>
    </row>
    <row r="912" spans="1:3" ht="20.100000000000001" customHeight="1">
      <c r="A912" s="2">
        <v>2130204</v>
      </c>
      <c r="B912" s="2" t="s">
        <v>701</v>
      </c>
      <c r="C912" s="3">
        <v>310</v>
      </c>
    </row>
    <row r="913" spans="1:3" ht="20.100000000000001" customHeight="1">
      <c r="A913" s="2">
        <v>2130205</v>
      </c>
      <c r="B913" s="2" t="s">
        <v>702</v>
      </c>
      <c r="C913" s="3">
        <v>0</v>
      </c>
    </row>
    <row r="914" spans="1:3" ht="20.100000000000001" customHeight="1">
      <c r="A914" s="2">
        <v>2130206</v>
      </c>
      <c r="B914" s="2" t="s">
        <v>703</v>
      </c>
      <c r="C914" s="3">
        <v>0</v>
      </c>
    </row>
    <row r="915" spans="1:3" ht="20.100000000000001" customHeight="1">
      <c r="A915" s="2">
        <v>2130207</v>
      </c>
      <c r="B915" s="2" t="s">
        <v>704</v>
      </c>
      <c r="C915" s="3">
        <v>0</v>
      </c>
    </row>
    <row r="916" spans="1:3" ht="20.100000000000001" customHeight="1">
      <c r="A916" s="2">
        <v>2130208</v>
      </c>
      <c r="B916" s="2" t="s">
        <v>705</v>
      </c>
      <c r="C916" s="3">
        <v>0</v>
      </c>
    </row>
    <row r="917" spans="1:3" ht="20.100000000000001" customHeight="1">
      <c r="A917" s="2">
        <v>2130209</v>
      </c>
      <c r="B917" s="2" t="s">
        <v>706</v>
      </c>
      <c r="C917" s="3">
        <v>143</v>
      </c>
    </row>
    <row r="918" spans="1:3" ht="20.100000000000001" customHeight="1">
      <c r="A918" s="2">
        <v>2130210</v>
      </c>
      <c r="B918" s="2" t="s">
        <v>707</v>
      </c>
      <c r="C918" s="3">
        <v>0</v>
      </c>
    </row>
    <row r="919" spans="1:3" ht="20.100000000000001" customHeight="1">
      <c r="A919" s="2">
        <v>2130211</v>
      </c>
      <c r="B919" s="2" t="s">
        <v>708</v>
      </c>
      <c r="C919" s="3">
        <v>0</v>
      </c>
    </row>
    <row r="920" spans="1:3" ht="20.100000000000001" customHeight="1">
      <c r="A920" s="2">
        <v>2130212</v>
      </c>
      <c r="B920" s="2" t="s">
        <v>709</v>
      </c>
      <c r="C920" s="3">
        <v>432</v>
      </c>
    </row>
    <row r="921" spans="1:3" ht="20.100000000000001" customHeight="1">
      <c r="A921" s="2">
        <v>2130213</v>
      </c>
      <c r="B921" s="2" t="s">
        <v>710</v>
      </c>
      <c r="C921" s="3">
        <v>20</v>
      </c>
    </row>
    <row r="922" spans="1:3" ht="20.100000000000001" customHeight="1">
      <c r="A922" s="2">
        <v>2130216</v>
      </c>
      <c r="B922" s="2" t="s">
        <v>711</v>
      </c>
      <c r="C922" s="3">
        <v>0</v>
      </c>
    </row>
    <row r="923" spans="1:3" ht="20.100000000000001" customHeight="1">
      <c r="A923" s="2">
        <v>2130217</v>
      </c>
      <c r="B923" s="2" t="s">
        <v>712</v>
      </c>
      <c r="C923" s="3">
        <v>0</v>
      </c>
    </row>
    <row r="924" spans="1:3" ht="20.100000000000001" customHeight="1">
      <c r="A924" s="2">
        <v>2130218</v>
      </c>
      <c r="B924" s="2" t="s">
        <v>713</v>
      </c>
      <c r="C924" s="3">
        <v>0</v>
      </c>
    </row>
    <row r="925" spans="1:3" ht="20.100000000000001" customHeight="1">
      <c r="A925" s="2">
        <v>2130219</v>
      </c>
      <c r="B925" s="2" t="s">
        <v>714</v>
      </c>
      <c r="C925" s="3">
        <v>0</v>
      </c>
    </row>
    <row r="926" spans="1:3" ht="20.100000000000001" customHeight="1">
      <c r="A926" s="2">
        <v>2130220</v>
      </c>
      <c r="B926" s="2" t="s">
        <v>715</v>
      </c>
      <c r="C926" s="3">
        <v>0</v>
      </c>
    </row>
    <row r="927" spans="1:3" ht="20.100000000000001" customHeight="1">
      <c r="A927" s="2">
        <v>2130221</v>
      </c>
      <c r="B927" s="2" t="s">
        <v>716</v>
      </c>
      <c r="C927" s="3">
        <v>0</v>
      </c>
    </row>
    <row r="928" spans="1:3" ht="20.100000000000001" customHeight="1">
      <c r="A928" s="2">
        <v>2130223</v>
      </c>
      <c r="B928" s="2" t="s">
        <v>717</v>
      </c>
      <c r="C928" s="3">
        <v>0</v>
      </c>
    </row>
    <row r="929" spans="1:3" ht="20.100000000000001" customHeight="1">
      <c r="A929" s="2">
        <v>2130224</v>
      </c>
      <c r="B929" s="2" t="s">
        <v>718</v>
      </c>
      <c r="C929" s="3">
        <v>0</v>
      </c>
    </row>
    <row r="930" spans="1:3" ht="20.100000000000001" customHeight="1">
      <c r="A930" s="2">
        <v>2130225</v>
      </c>
      <c r="B930" s="2" t="s">
        <v>719</v>
      </c>
      <c r="C930" s="3">
        <v>0</v>
      </c>
    </row>
    <row r="931" spans="1:3" ht="20.100000000000001" customHeight="1">
      <c r="A931" s="2">
        <v>2130226</v>
      </c>
      <c r="B931" s="2" t="s">
        <v>720</v>
      </c>
      <c r="C931" s="3">
        <v>0</v>
      </c>
    </row>
    <row r="932" spans="1:3" ht="20.100000000000001" customHeight="1">
      <c r="A932" s="2">
        <v>2130227</v>
      </c>
      <c r="B932" s="2" t="s">
        <v>721</v>
      </c>
      <c r="C932" s="3">
        <v>0</v>
      </c>
    </row>
    <row r="933" spans="1:3" ht="20.100000000000001" customHeight="1">
      <c r="A933" s="2">
        <v>2130232</v>
      </c>
      <c r="B933" s="2" t="s">
        <v>722</v>
      </c>
      <c r="C933" s="3">
        <v>0</v>
      </c>
    </row>
    <row r="934" spans="1:3" ht="20.100000000000001" customHeight="1">
      <c r="A934" s="2">
        <v>2130234</v>
      </c>
      <c r="B934" s="2" t="s">
        <v>723</v>
      </c>
      <c r="C934" s="3">
        <v>96</v>
      </c>
    </row>
    <row r="935" spans="1:3" ht="20.100000000000001" customHeight="1">
      <c r="A935" s="2">
        <v>2130299</v>
      </c>
      <c r="B935" s="2" t="s">
        <v>724</v>
      </c>
      <c r="C935" s="3">
        <v>878</v>
      </c>
    </row>
    <row r="936" spans="1:3" ht="20.100000000000001" customHeight="1">
      <c r="A936" s="2">
        <v>21303</v>
      </c>
      <c r="B936" s="4" t="s">
        <v>725</v>
      </c>
      <c r="C936" s="3">
        <f>SUM(C937:C962)</f>
        <v>1853</v>
      </c>
    </row>
    <row r="937" spans="1:3" ht="20.100000000000001" customHeight="1">
      <c r="A937" s="2">
        <v>2130301</v>
      </c>
      <c r="B937" s="2" t="s">
        <v>7</v>
      </c>
      <c r="C937" s="3">
        <v>414</v>
      </c>
    </row>
    <row r="938" spans="1:3" ht="20.100000000000001" customHeight="1">
      <c r="A938" s="2">
        <v>2130302</v>
      </c>
      <c r="B938" s="2" t="s">
        <v>8</v>
      </c>
      <c r="C938" s="3">
        <v>770</v>
      </c>
    </row>
    <row r="939" spans="1:3" ht="20.100000000000001" customHeight="1">
      <c r="A939" s="2">
        <v>2130303</v>
      </c>
      <c r="B939" s="2" t="s">
        <v>9</v>
      </c>
      <c r="C939" s="3">
        <v>0</v>
      </c>
    </row>
    <row r="940" spans="1:3" ht="20.100000000000001" customHeight="1">
      <c r="A940" s="2">
        <v>2130304</v>
      </c>
      <c r="B940" s="2" t="s">
        <v>726</v>
      </c>
      <c r="C940" s="3">
        <v>0</v>
      </c>
    </row>
    <row r="941" spans="1:3" ht="20.100000000000001" customHeight="1">
      <c r="A941" s="2">
        <v>2130305</v>
      </c>
      <c r="B941" s="2" t="s">
        <v>727</v>
      </c>
      <c r="C941" s="3">
        <v>0</v>
      </c>
    </row>
    <row r="942" spans="1:3" ht="20.100000000000001" customHeight="1">
      <c r="A942" s="2">
        <v>2130306</v>
      </c>
      <c r="B942" s="2" t="s">
        <v>728</v>
      </c>
      <c r="C942" s="3">
        <v>0</v>
      </c>
    </row>
    <row r="943" spans="1:3" ht="20.100000000000001" customHeight="1">
      <c r="A943" s="2">
        <v>2130307</v>
      </c>
      <c r="B943" s="2" t="s">
        <v>729</v>
      </c>
      <c r="C943" s="3">
        <v>0</v>
      </c>
    </row>
    <row r="944" spans="1:3" ht="20.100000000000001" customHeight="1">
      <c r="A944" s="2">
        <v>2130308</v>
      </c>
      <c r="B944" s="2" t="s">
        <v>730</v>
      </c>
      <c r="C944" s="3">
        <v>0</v>
      </c>
    </row>
    <row r="945" spans="1:3" ht="20.100000000000001" customHeight="1">
      <c r="A945" s="2">
        <v>2130309</v>
      </c>
      <c r="B945" s="2" t="s">
        <v>731</v>
      </c>
      <c r="C945" s="3">
        <v>0</v>
      </c>
    </row>
    <row r="946" spans="1:3" ht="20.100000000000001" customHeight="1">
      <c r="A946" s="2">
        <v>2130310</v>
      </c>
      <c r="B946" s="2" t="s">
        <v>732</v>
      </c>
      <c r="C946" s="3">
        <v>0</v>
      </c>
    </row>
    <row r="947" spans="1:3" ht="20.100000000000001" customHeight="1">
      <c r="A947" s="2">
        <v>2130311</v>
      </c>
      <c r="B947" s="2" t="s">
        <v>733</v>
      </c>
      <c r="C947" s="3">
        <v>0</v>
      </c>
    </row>
    <row r="948" spans="1:3" ht="20.100000000000001" customHeight="1">
      <c r="A948" s="2">
        <v>2130312</v>
      </c>
      <c r="B948" s="2" t="s">
        <v>734</v>
      </c>
      <c r="C948" s="3">
        <v>15</v>
      </c>
    </row>
    <row r="949" spans="1:3" ht="20.100000000000001" customHeight="1">
      <c r="A949" s="2">
        <v>2130313</v>
      </c>
      <c r="B949" s="2" t="s">
        <v>735</v>
      </c>
      <c r="C949" s="3">
        <v>0</v>
      </c>
    </row>
    <row r="950" spans="1:3" ht="20.100000000000001" customHeight="1">
      <c r="A950" s="2">
        <v>2130314</v>
      </c>
      <c r="B950" s="2" t="s">
        <v>736</v>
      </c>
      <c r="C950" s="3">
        <v>47</v>
      </c>
    </row>
    <row r="951" spans="1:3" ht="20.100000000000001" customHeight="1">
      <c r="A951" s="2">
        <v>2130315</v>
      </c>
      <c r="B951" s="2" t="s">
        <v>737</v>
      </c>
      <c r="C951" s="3">
        <v>140</v>
      </c>
    </row>
    <row r="952" spans="1:3" ht="20.100000000000001" customHeight="1">
      <c r="A952" s="2">
        <v>2130316</v>
      </c>
      <c r="B952" s="2" t="s">
        <v>738</v>
      </c>
      <c r="C952" s="3">
        <v>197</v>
      </c>
    </row>
    <row r="953" spans="1:3" ht="20.100000000000001" customHeight="1">
      <c r="A953" s="2">
        <v>2130317</v>
      </c>
      <c r="B953" s="2" t="s">
        <v>739</v>
      </c>
      <c r="C953" s="3">
        <v>0</v>
      </c>
    </row>
    <row r="954" spans="1:3" ht="20.100000000000001" customHeight="1">
      <c r="A954" s="2">
        <v>2130318</v>
      </c>
      <c r="B954" s="2" t="s">
        <v>740</v>
      </c>
      <c r="C954" s="3">
        <v>0</v>
      </c>
    </row>
    <row r="955" spans="1:3" ht="20.100000000000001" customHeight="1">
      <c r="A955" s="2">
        <v>2130319</v>
      </c>
      <c r="B955" s="2" t="s">
        <v>741</v>
      </c>
      <c r="C955" s="3">
        <v>567</v>
      </c>
    </row>
    <row r="956" spans="1:3" ht="20.100000000000001" customHeight="1">
      <c r="A956" s="2">
        <v>2130321</v>
      </c>
      <c r="B956" s="2" t="s">
        <v>742</v>
      </c>
      <c r="C956" s="3">
        <v>37</v>
      </c>
    </row>
    <row r="957" spans="1:3" ht="20.100000000000001" customHeight="1">
      <c r="A957" s="2">
        <v>2130322</v>
      </c>
      <c r="B957" s="2" t="s">
        <v>743</v>
      </c>
      <c r="C957" s="3">
        <v>0</v>
      </c>
    </row>
    <row r="958" spans="1:3" ht="20.100000000000001" customHeight="1">
      <c r="A958" s="2">
        <v>2130332</v>
      </c>
      <c r="B958" s="2" t="s">
        <v>744</v>
      </c>
      <c r="C958" s="3">
        <v>0</v>
      </c>
    </row>
    <row r="959" spans="1:3" ht="20.100000000000001" customHeight="1">
      <c r="A959" s="2">
        <v>2130333</v>
      </c>
      <c r="B959" s="2" t="s">
        <v>717</v>
      </c>
      <c r="C959" s="3">
        <v>0</v>
      </c>
    </row>
    <row r="960" spans="1:3" ht="20.100000000000001" customHeight="1">
      <c r="A960" s="2">
        <v>2130334</v>
      </c>
      <c r="B960" s="2" t="s">
        <v>745</v>
      </c>
      <c r="C960" s="3">
        <v>0</v>
      </c>
    </row>
    <row r="961" spans="1:3" ht="20.100000000000001" customHeight="1">
      <c r="A961" s="2">
        <v>2130335</v>
      </c>
      <c r="B961" s="2" t="s">
        <v>746</v>
      </c>
      <c r="C961" s="3">
        <v>146</v>
      </c>
    </row>
    <row r="962" spans="1:3" ht="20.100000000000001" customHeight="1">
      <c r="A962" s="2">
        <v>2130399</v>
      </c>
      <c r="B962" s="2" t="s">
        <v>747</v>
      </c>
      <c r="C962" s="3">
        <v>-480</v>
      </c>
    </row>
    <row r="963" spans="1:3" ht="20.100000000000001" customHeight="1">
      <c r="A963" s="2">
        <v>21304</v>
      </c>
      <c r="B963" s="4" t="s">
        <v>748</v>
      </c>
      <c r="C963" s="3">
        <f>SUM(C964:C973)</f>
        <v>0</v>
      </c>
    </row>
    <row r="964" spans="1:3" ht="20.100000000000001" customHeight="1">
      <c r="A964" s="2">
        <v>2130401</v>
      </c>
      <c r="B964" s="2" t="s">
        <v>7</v>
      </c>
      <c r="C964" s="3">
        <v>0</v>
      </c>
    </row>
    <row r="965" spans="1:3" ht="20.100000000000001" customHeight="1">
      <c r="A965" s="2">
        <v>2130402</v>
      </c>
      <c r="B965" s="2" t="s">
        <v>8</v>
      </c>
      <c r="C965" s="3">
        <v>0</v>
      </c>
    </row>
    <row r="966" spans="1:3" ht="20.100000000000001" customHeight="1">
      <c r="A966" s="2">
        <v>2130403</v>
      </c>
      <c r="B966" s="2" t="s">
        <v>9</v>
      </c>
      <c r="C966" s="3">
        <v>0</v>
      </c>
    </row>
    <row r="967" spans="1:3" ht="20.100000000000001" customHeight="1">
      <c r="A967" s="2">
        <v>2130404</v>
      </c>
      <c r="B967" s="2" t="s">
        <v>749</v>
      </c>
      <c r="C967" s="3">
        <v>0</v>
      </c>
    </row>
    <row r="968" spans="1:3" ht="20.100000000000001" customHeight="1">
      <c r="A968" s="2">
        <v>2130405</v>
      </c>
      <c r="B968" s="2" t="s">
        <v>750</v>
      </c>
      <c r="C968" s="3">
        <v>0</v>
      </c>
    </row>
    <row r="969" spans="1:3" ht="20.100000000000001" customHeight="1">
      <c r="A969" s="2">
        <v>2130406</v>
      </c>
      <c r="B969" s="2" t="s">
        <v>751</v>
      </c>
      <c r="C969" s="3">
        <v>0</v>
      </c>
    </row>
    <row r="970" spans="1:3" ht="20.100000000000001" customHeight="1">
      <c r="A970" s="2">
        <v>2130407</v>
      </c>
      <c r="B970" s="2" t="s">
        <v>752</v>
      </c>
      <c r="C970" s="3">
        <v>0</v>
      </c>
    </row>
    <row r="971" spans="1:3" ht="20.100000000000001" customHeight="1">
      <c r="A971" s="2">
        <v>2130408</v>
      </c>
      <c r="B971" s="2" t="s">
        <v>753</v>
      </c>
      <c r="C971" s="3">
        <v>0</v>
      </c>
    </row>
    <row r="972" spans="1:3" ht="20.100000000000001" customHeight="1">
      <c r="A972" s="2">
        <v>2130409</v>
      </c>
      <c r="B972" s="2" t="s">
        <v>754</v>
      </c>
      <c r="C972" s="3">
        <v>0</v>
      </c>
    </row>
    <row r="973" spans="1:3" ht="20.100000000000001" customHeight="1">
      <c r="A973" s="2">
        <v>2130499</v>
      </c>
      <c r="B973" s="2" t="s">
        <v>755</v>
      </c>
      <c r="C973" s="3">
        <v>0</v>
      </c>
    </row>
    <row r="974" spans="1:3" ht="20.100000000000001" customHeight="1">
      <c r="A974" s="2">
        <v>21305</v>
      </c>
      <c r="B974" s="4" t="s">
        <v>756</v>
      </c>
      <c r="C974" s="3">
        <f>SUM(C975:C984)</f>
        <v>17895</v>
      </c>
    </row>
    <row r="975" spans="1:3" ht="20.100000000000001" customHeight="1">
      <c r="A975" s="2">
        <v>2130501</v>
      </c>
      <c r="B975" s="2" t="s">
        <v>7</v>
      </c>
      <c r="C975" s="3">
        <v>52</v>
      </c>
    </row>
    <row r="976" spans="1:3" ht="20.100000000000001" customHeight="1">
      <c r="A976" s="2">
        <v>2130502</v>
      </c>
      <c r="B976" s="2" t="s">
        <v>8</v>
      </c>
      <c r="C976" s="3">
        <v>38</v>
      </c>
    </row>
    <row r="977" spans="1:3" ht="20.100000000000001" customHeight="1">
      <c r="A977" s="2">
        <v>2130503</v>
      </c>
      <c r="B977" s="2" t="s">
        <v>9</v>
      </c>
      <c r="C977" s="3">
        <v>0</v>
      </c>
    </row>
    <row r="978" spans="1:3" ht="20.100000000000001" customHeight="1">
      <c r="A978" s="2">
        <v>2130504</v>
      </c>
      <c r="B978" s="2" t="s">
        <v>757</v>
      </c>
      <c r="C978" s="3">
        <v>2970</v>
      </c>
    </row>
    <row r="979" spans="1:3" ht="20.100000000000001" customHeight="1">
      <c r="A979" s="2">
        <v>2130505</v>
      </c>
      <c r="B979" s="2" t="s">
        <v>758</v>
      </c>
      <c r="C979" s="3">
        <v>120</v>
      </c>
    </row>
    <row r="980" spans="1:3" ht="20.100000000000001" customHeight="1">
      <c r="A980" s="2">
        <v>2130506</v>
      </c>
      <c r="B980" s="2" t="s">
        <v>759</v>
      </c>
      <c r="C980" s="3">
        <v>0</v>
      </c>
    </row>
    <row r="981" spans="1:3" ht="20.100000000000001" customHeight="1">
      <c r="A981" s="2">
        <v>2130507</v>
      </c>
      <c r="B981" s="2" t="s">
        <v>760</v>
      </c>
      <c r="C981" s="3">
        <v>0</v>
      </c>
    </row>
    <row r="982" spans="1:3" ht="20.100000000000001" customHeight="1">
      <c r="A982" s="2">
        <v>2130508</v>
      </c>
      <c r="B982" s="2" t="s">
        <v>761</v>
      </c>
      <c r="C982" s="3">
        <v>0</v>
      </c>
    </row>
    <row r="983" spans="1:3" ht="20.100000000000001" customHeight="1">
      <c r="A983" s="2">
        <v>2130550</v>
      </c>
      <c r="B983" s="2" t="s">
        <v>762</v>
      </c>
      <c r="C983" s="3">
        <v>0</v>
      </c>
    </row>
    <row r="984" spans="1:3" ht="20.100000000000001" customHeight="1">
      <c r="A984" s="2">
        <v>2130599</v>
      </c>
      <c r="B984" s="2" t="s">
        <v>763</v>
      </c>
      <c r="C984" s="3">
        <v>14715</v>
      </c>
    </row>
    <row r="985" spans="1:3" ht="20.100000000000001" customHeight="1">
      <c r="A985" s="2">
        <v>21306</v>
      </c>
      <c r="B985" s="4" t="s">
        <v>764</v>
      </c>
      <c r="C985" s="3">
        <f>SUM(C986:C990)</f>
        <v>2114</v>
      </c>
    </row>
    <row r="986" spans="1:3" ht="20.100000000000001" customHeight="1">
      <c r="A986" s="2">
        <v>2130601</v>
      </c>
      <c r="B986" s="2" t="s">
        <v>336</v>
      </c>
      <c r="C986" s="3">
        <v>55</v>
      </c>
    </row>
    <row r="987" spans="1:3" ht="20.100000000000001" customHeight="1">
      <c r="A987" s="2">
        <v>2130602</v>
      </c>
      <c r="B987" s="2" t="s">
        <v>765</v>
      </c>
      <c r="C987" s="3">
        <v>0</v>
      </c>
    </row>
    <row r="988" spans="1:3" ht="20.100000000000001" customHeight="1">
      <c r="A988" s="2">
        <v>2130603</v>
      </c>
      <c r="B988" s="2" t="s">
        <v>766</v>
      </c>
      <c r="C988" s="3">
        <v>0</v>
      </c>
    </row>
    <row r="989" spans="1:3" ht="20.100000000000001" customHeight="1">
      <c r="A989" s="2">
        <v>2130604</v>
      </c>
      <c r="B989" s="2" t="s">
        <v>767</v>
      </c>
      <c r="C989" s="3">
        <v>0</v>
      </c>
    </row>
    <row r="990" spans="1:3" ht="20.100000000000001" customHeight="1">
      <c r="A990" s="2">
        <v>2130699</v>
      </c>
      <c r="B990" s="2" t="s">
        <v>768</v>
      </c>
      <c r="C990" s="3">
        <v>2059</v>
      </c>
    </row>
    <row r="991" spans="1:3" ht="20.100000000000001" customHeight="1">
      <c r="A991" s="2">
        <v>21307</v>
      </c>
      <c r="B991" s="4" t="s">
        <v>769</v>
      </c>
      <c r="C991" s="3">
        <f>SUM(C992:C997)</f>
        <v>2804</v>
      </c>
    </row>
    <row r="992" spans="1:3" ht="20.100000000000001" customHeight="1">
      <c r="A992" s="2">
        <v>2130701</v>
      </c>
      <c r="B992" s="2" t="s">
        <v>770</v>
      </c>
      <c r="C992" s="3">
        <v>2439</v>
      </c>
    </row>
    <row r="993" spans="1:3" ht="20.100000000000001" customHeight="1">
      <c r="A993" s="2">
        <v>2130704</v>
      </c>
      <c r="B993" s="2" t="s">
        <v>771</v>
      </c>
      <c r="C993" s="3">
        <v>0</v>
      </c>
    </row>
    <row r="994" spans="1:3" ht="20.100000000000001" customHeight="1">
      <c r="A994" s="2">
        <v>2130705</v>
      </c>
      <c r="B994" s="2" t="s">
        <v>772</v>
      </c>
      <c r="C994" s="3">
        <v>185</v>
      </c>
    </row>
    <row r="995" spans="1:3" ht="20.100000000000001" customHeight="1">
      <c r="A995" s="2">
        <v>2130706</v>
      </c>
      <c r="B995" s="2" t="s">
        <v>773</v>
      </c>
      <c r="C995" s="3">
        <v>90</v>
      </c>
    </row>
    <row r="996" spans="1:3" ht="20.100000000000001" customHeight="1">
      <c r="A996" s="2">
        <v>2130707</v>
      </c>
      <c r="B996" s="2" t="s">
        <v>774</v>
      </c>
      <c r="C996" s="3">
        <v>0</v>
      </c>
    </row>
    <row r="997" spans="1:3" ht="20.100000000000001" customHeight="1">
      <c r="A997" s="2">
        <v>2130799</v>
      </c>
      <c r="B997" s="2" t="s">
        <v>775</v>
      </c>
      <c r="C997" s="3">
        <v>90</v>
      </c>
    </row>
    <row r="998" spans="1:3" ht="20.100000000000001" customHeight="1">
      <c r="A998" s="2">
        <v>21308</v>
      </c>
      <c r="B998" s="4" t="s">
        <v>776</v>
      </c>
      <c r="C998" s="3">
        <f>SUM(C999:C1004)</f>
        <v>2524</v>
      </c>
    </row>
    <row r="999" spans="1:3" ht="20.100000000000001" customHeight="1">
      <c r="A999" s="2">
        <v>2130801</v>
      </c>
      <c r="B999" s="2" t="s">
        <v>777</v>
      </c>
      <c r="C999" s="3">
        <v>0</v>
      </c>
    </row>
    <row r="1000" spans="1:3" ht="20.100000000000001" customHeight="1">
      <c r="A1000" s="2">
        <v>2130802</v>
      </c>
      <c r="B1000" s="2" t="s">
        <v>778</v>
      </c>
      <c r="C1000" s="3">
        <v>0</v>
      </c>
    </row>
    <row r="1001" spans="1:3" ht="20.100000000000001" customHeight="1">
      <c r="A1001" s="2">
        <v>2130803</v>
      </c>
      <c r="B1001" s="2" t="s">
        <v>779</v>
      </c>
      <c r="C1001" s="3">
        <v>2307</v>
      </c>
    </row>
    <row r="1002" spans="1:3" ht="20.100000000000001" customHeight="1">
      <c r="A1002" s="2">
        <v>2130804</v>
      </c>
      <c r="B1002" s="2" t="s">
        <v>780</v>
      </c>
      <c r="C1002" s="3">
        <v>0</v>
      </c>
    </row>
    <row r="1003" spans="1:3" ht="20.100000000000001" customHeight="1">
      <c r="A1003" s="2">
        <v>2130805</v>
      </c>
      <c r="B1003" s="2" t="s">
        <v>781</v>
      </c>
      <c r="C1003" s="3">
        <v>0</v>
      </c>
    </row>
    <row r="1004" spans="1:3" ht="20.100000000000001" customHeight="1">
      <c r="A1004" s="2">
        <v>2130899</v>
      </c>
      <c r="B1004" s="2" t="s">
        <v>782</v>
      </c>
      <c r="C1004" s="3">
        <v>217</v>
      </c>
    </row>
    <row r="1005" spans="1:3" ht="20.100000000000001" customHeight="1">
      <c r="A1005" s="2">
        <v>21309</v>
      </c>
      <c r="B1005" s="4" t="s">
        <v>783</v>
      </c>
      <c r="C1005" s="3">
        <f>SUM(C1006:C1008)</f>
        <v>0</v>
      </c>
    </row>
    <row r="1006" spans="1:3" ht="20.100000000000001" customHeight="1">
      <c r="A1006" s="2">
        <v>2130901</v>
      </c>
      <c r="B1006" s="2" t="s">
        <v>784</v>
      </c>
      <c r="C1006" s="3">
        <v>0</v>
      </c>
    </row>
    <row r="1007" spans="1:3" ht="20.100000000000001" customHeight="1">
      <c r="A1007" s="2">
        <v>2130902</v>
      </c>
      <c r="B1007" s="2" t="s">
        <v>785</v>
      </c>
      <c r="C1007" s="3">
        <v>0</v>
      </c>
    </row>
    <row r="1008" spans="1:3" ht="20.100000000000001" customHeight="1">
      <c r="A1008" s="2">
        <v>2130999</v>
      </c>
      <c r="B1008" s="2" t="s">
        <v>786</v>
      </c>
      <c r="C1008" s="3">
        <v>0</v>
      </c>
    </row>
    <row r="1009" spans="1:3" ht="20.100000000000001" customHeight="1">
      <c r="A1009" s="2">
        <v>21399</v>
      </c>
      <c r="B1009" s="4" t="s">
        <v>787</v>
      </c>
      <c r="C1009" s="3">
        <f>C1010+C1011</f>
        <v>0</v>
      </c>
    </row>
    <row r="1010" spans="1:3" ht="20.100000000000001" customHeight="1">
      <c r="A1010" s="2">
        <v>2139901</v>
      </c>
      <c r="B1010" s="2" t="s">
        <v>788</v>
      </c>
      <c r="C1010" s="3">
        <v>0</v>
      </c>
    </row>
    <row r="1011" spans="1:3" ht="20.100000000000001" customHeight="1">
      <c r="A1011" s="2">
        <v>2139999</v>
      </c>
      <c r="B1011" s="2" t="s">
        <v>789</v>
      </c>
      <c r="C1011" s="3">
        <v>0</v>
      </c>
    </row>
    <row r="1012" spans="1:3" ht="20.100000000000001" customHeight="1">
      <c r="A1012" s="2">
        <v>214</v>
      </c>
      <c r="B1012" s="4" t="s">
        <v>790</v>
      </c>
      <c r="C1012" s="3">
        <f>SUM(C1013,C1036,C1046,C1056,C1061,C1068,C1073)</f>
        <v>10523</v>
      </c>
    </row>
    <row r="1013" spans="1:3" ht="20.100000000000001" customHeight="1">
      <c r="A1013" s="2">
        <v>21401</v>
      </c>
      <c r="B1013" s="4" t="s">
        <v>791</v>
      </c>
      <c r="C1013" s="3">
        <f>SUM(C1014:C1035)</f>
        <v>2821</v>
      </c>
    </row>
    <row r="1014" spans="1:3" ht="20.100000000000001" customHeight="1">
      <c r="A1014" s="2">
        <v>2140101</v>
      </c>
      <c r="B1014" s="2" t="s">
        <v>7</v>
      </c>
      <c r="C1014" s="3">
        <v>565</v>
      </c>
    </row>
    <row r="1015" spans="1:3" ht="20.100000000000001" customHeight="1">
      <c r="A1015" s="2">
        <v>2140102</v>
      </c>
      <c r="B1015" s="2" t="s">
        <v>8</v>
      </c>
      <c r="C1015" s="3">
        <v>300</v>
      </c>
    </row>
    <row r="1016" spans="1:3" ht="20.100000000000001" customHeight="1">
      <c r="A1016" s="2">
        <v>2140103</v>
      </c>
      <c r="B1016" s="2" t="s">
        <v>9</v>
      </c>
      <c r="C1016" s="3">
        <v>0</v>
      </c>
    </row>
    <row r="1017" spans="1:3" ht="20.100000000000001" customHeight="1">
      <c r="A1017" s="2">
        <v>2140104</v>
      </c>
      <c r="B1017" s="2" t="s">
        <v>792</v>
      </c>
      <c r="C1017" s="3">
        <v>1172</v>
      </c>
    </row>
    <row r="1018" spans="1:3" ht="20.100000000000001" customHeight="1">
      <c r="A1018" s="2">
        <v>2140106</v>
      </c>
      <c r="B1018" s="2" t="s">
        <v>793</v>
      </c>
      <c r="C1018" s="3">
        <v>579</v>
      </c>
    </row>
    <row r="1019" spans="1:3" ht="20.100000000000001" customHeight="1">
      <c r="A1019" s="2">
        <v>2140109</v>
      </c>
      <c r="B1019" s="2" t="s">
        <v>794</v>
      </c>
      <c r="C1019" s="3">
        <v>0</v>
      </c>
    </row>
    <row r="1020" spans="1:3" ht="20.100000000000001" customHeight="1">
      <c r="A1020" s="2">
        <v>2140110</v>
      </c>
      <c r="B1020" s="2" t="s">
        <v>795</v>
      </c>
      <c r="C1020" s="3">
        <v>0</v>
      </c>
    </row>
    <row r="1021" spans="1:3" ht="20.100000000000001" customHeight="1">
      <c r="A1021" s="2">
        <v>2140111</v>
      </c>
      <c r="B1021" s="2" t="s">
        <v>796</v>
      </c>
      <c r="C1021" s="3">
        <v>0</v>
      </c>
    </row>
    <row r="1022" spans="1:3" ht="20.100000000000001" customHeight="1">
      <c r="A1022" s="2">
        <v>2140112</v>
      </c>
      <c r="B1022" s="2" t="s">
        <v>797</v>
      </c>
      <c r="C1022" s="3">
        <v>437</v>
      </c>
    </row>
    <row r="1023" spans="1:3" ht="20.100000000000001" customHeight="1">
      <c r="A1023" s="2">
        <v>2140114</v>
      </c>
      <c r="B1023" s="2" t="s">
        <v>798</v>
      </c>
      <c r="C1023" s="3">
        <v>0</v>
      </c>
    </row>
    <row r="1024" spans="1:3" ht="20.100000000000001" customHeight="1">
      <c r="A1024" s="2">
        <v>2140122</v>
      </c>
      <c r="B1024" s="2" t="s">
        <v>799</v>
      </c>
      <c r="C1024" s="3">
        <v>0</v>
      </c>
    </row>
    <row r="1025" spans="1:3" ht="20.100000000000001" customHeight="1">
      <c r="A1025" s="2">
        <v>2140123</v>
      </c>
      <c r="B1025" s="2" t="s">
        <v>800</v>
      </c>
      <c r="C1025" s="3">
        <v>0</v>
      </c>
    </row>
    <row r="1026" spans="1:3" ht="20.100000000000001" customHeight="1">
      <c r="A1026" s="2">
        <v>2140127</v>
      </c>
      <c r="B1026" s="2" t="s">
        <v>801</v>
      </c>
      <c r="C1026" s="3">
        <v>0</v>
      </c>
    </row>
    <row r="1027" spans="1:3" ht="20.100000000000001" customHeight="1">
      <c r="A1027" s="2">
        <v>2140128</v>
      </c>
      <c r="B1027" s="2" t="s">
        <v>802</v>
      </c>
      <c r="C1027" s="3">
        <v>0</v>
      </c>
    </row>
    <row r="1028" spans="1:3" ht="20.100000000000001" customHeight="1">
      <c r="A1028" s="2">
        <v>2140129</v>
      </c>
      <c r="B1028" s="2" t="s">
        <v>803</v>
      </c>
      <c r="C1028" s="3">
        <v>0</v>
      </c>
    </row>
    <row r="1029" spans="1:3" ht="20.100000000000001" customHeight="1">
      <c r="A1029" s="2">
        <v>2140130</v>
      </c>
      <c r="B1029" s="2" t="s">
        <v>804</v>
      </c>
      <c r="C1029" s="3">
        <v>0</v>
      </c>
    </row>
    <row r="1030" spans="1:3" ht="20.100000000000001" customHeight="1">
      <c r="A1030" s="2">
        <v>2140131</v>
      </c>
      <c r="B1030" s="2" t="s">
        <v>805</v>
      </c>
      <c r="C1030" s="3">
        <v>0</v>
      </c>
    </row>
    <row r="1031" spans="1:3" ht="20.100000000000001" customHeight="1">
      <c r="A1031" s="2">
        <v>2140133</v>
      </c>
      <c r="B1031" s="2" t="s">
        <v>806</v>
      </c>
      <c r="C1031" s="3">
        <v>0</v>
      </c>
    </row>
    <row r="1032" spans="1:3" ht="20.100000000000001" customHeight="1">
      <c r="A1032" s="2">
        <v>2140136</v>
      </c>
      <c r="B1032" s="2" t="s">
        <v>807</v>
      </c>
      <c r="C1032" s="3">
        <v>0</v>
      </c>
    </row>
    <row r="1033" spans="1:3" ht="20.100000000000001" customHeight="1">
      <c r="A1033" s="2">
        <v>2140138</v>
      </c>
      <c r="B1033" s="2" t="s">
        <v>808</v>
      </c>
      <c r="C1033" s="3">
        <v>0</v>
      </c>
    </row>
    <row r="1034" spans="1:3" ht="20.100000000000001" customHeight="1">
      <c r="A1034" s="2">
        <v>2140139</v>
      </c>
      <c r="B1034" s="2" t="s">
        <v>809</v>
      </c>
      <c r="C1034" s="3">
        <v>0</v>
      </c>
    </row>
    <row r="1035" spans="1:3" ht="20.100000000000001" customHeight="1">
      <c r="A1035" s="2">
        <v>2140199</v>
      </c>
      <c r="B1035" s="2" t="s">
        <v>810</v>
      </c>
      <c r="C1035" s="3">
        <v>-232</v>
      </c>
    </row>
    <row r="1036" spans="1:3" ht="20.100000000000001" customHeight="1">
      <c r="A1036" s="2">
        <v>21402</v>
      </c>
      <c r="B1036" s="4" t="s">
        <v>811</v>
      </c>
      <c r="C1036" s="3">
        <f>SUM(C1037:C1045)</f>
        <v>0</v>
      </c>
    </row>
    <row r="1037" spans="1:3" ht="20.100000000000001" customHeight="1">
      <c r="A1037" s="2">
        <v>2140201</v>
      </c>
      <c r="B1037" s="2" t="s">
        <v>7</v>
      </c>
      <c r="C1037" s="3">
        <v>0</v>
      </c>
    </row>
    <row r="1038" spans="1:3" ht="20.100000000000001" customHeight="1">
      <c r="A1038" s="2">
        <v>2140202</v>
      </c>
      <c r="B1038" s="2" t="s">
        <v>8</v>
      </c>
      <c r="C1038" s="3">
        <v>0</v>
      </c>
    </row>
    <row r="1039" spans="1:3" ht="20.100000000000001" customHeight="1">
      <c r="A1039" s="2">
        <v>2140203</v>
      </c>
      <c r="B1039" s="2" t="s">
        <v>9</v>
      </c>
      <c r="C1039" s="3">
        <v>0</v>
      </c>
    </row>
    <row r="1040" spans="1:3" ht="20.100000000000001" customHeight="1">
      <c r="A1040" s="2">
        <v>2140204</v>
      </c>
      <c r="B1040" s="2" t="s">
        <v>812</v>
      </c>
      <c r="C1040" s="3">
        <v>0</v>
      </c>
    </row>
    <row r="1041" spans="1:3" ht="20.100000000000001" customHeight="1">
      <c r="A1041" s="2">
        <v>2140205</v>
      </c>
      <c r="B1041" s="2" t="s">
        <v>813</v>
      </c>
      <c r="C1041" s="3">
        <v>0</v>
      </c>
    </row>
    <row r="1042" spans="1:3" ht="20.100000000000001" customHeight="1">
      <c r="A1042" s="2">
        <v>2140206</v>
      </c>
      <c r="B1042" s="2" t="s">
        <v>814</v>
      </c>
      <c r="C1042" s="3">
        <v>0</v>
      </c>
    </row>
    <row r="1043" spans="1:3" ht="20.100000000000001" customHeight="1">
      <c r="A1043" s="2">
        <v>2140207</v>
      </c>
      <c r="B1043" s="2" t="s">
        <v>815</v>
      </c>
      <c r="C1043" s="3">
        <v>0</v>
      </c>
    </row>
    <row r="1044" spans="1:3" ht="20.100000000000001" customHeight="1">
      <c r="A1044" s="2">
        <v>2140208</v>
      </c>
      <c r="B1044" s="2" t="s">
        <v>816</v>
      </c>
      <c r="C1044" s="3">
        <v>0</v>
      </c>
    </row>
    <row r="1045" spans="1:3" ht="20.100000000000001" customHeight="1">
      <c r="A1045" s="2">
        <v>2140299</v>
      </c>
      <c r="B1045" s="2" t="s">
        <v>817</v>
      </c>
      <c r="C1045" s="3">
        <v>0</v>
      </c>
    </row>
    <row r="1046" spans="1:3" ht="20.100000000000001" customHeight="1">
      <c r="A1046" s="2">
        <v>21403</v>
      </c>
      <c r="B1046" s="4" t="s">
        <v>818</v>
      </c>
      <c r="C1046" s="3">
        <f>SUM(C1047:C1055)</f>
        <v>0</v>
      </c>
    </row>
    <row r="1047" spans="1:3" ht="20.100000000000001" customHeight="1">
      <c r="A1047" s="2">
        <v>2140301</v>
      </c>
      <c r="B1047" s="2" t="s">
        <v>7</v>
      </c>
      <c r="C1047" s="3">
        <v>0</v>
      </c>
    </row>
    <row r="1048" spans="1:3" ht="20.100000000000001" customHeight="1">
      <c r="A1048" s="2">
        <v>2140302</v>
      </c>
      <c r="B1048" s="2" t="s">
        <v>8</v>
      </c>
      <c r="C1048" s="3">
        <v>0</v>
      </c>
    </row>
    <row r="1049" spans="1:3" ht="20.100000000000001" customHeight="1">
      <c r="A1049" s="2">
        <v>2140303</v>
      </c>
      <c r="B1049" s="2" t="s">
        <v>9</v>
      </c>
      <c r="C1049" s="3">
        <v>0</v>
      </c>
    </row>
    <row r="1050" spans="1:3" ht="20.100000000000001" customHeight="1">
      <c r="A1050" s="2">
        <v>2140304</v>
      </c>
      <c r="B1050" s="2" t="s">
        <v>819</v>
      </c>
      <c r="C1050" s="3">
        <v>0</v>
      </c>
    </row>
    <row r="1051" spans="1:3" ht="20.100000000000001" customHeight="1">
      <c r="A1051" s="2">
        <v>2140305</v>
      </c>
      <c r="B1051" s="2" t="s">
        <v>820</v>
      </c>
      <c r="C1051" s="3">
        <v>0</v>
      </c>
    </row>
    <row r="1052" spans="1:3" ht="20.100000000000001" customHeight="1">
      <c r="A1052" s="2">
        <v>2140306</v>
      </c>
      <c r="B1052" s="2" t="s">
        <v>821</v>
      </c>
      <c r="C1052" s="3">
        <v>0</v>
      </c>
    </row>
    <row r="1053" spans="1:3" ht="20.100000000000001" customHeight="1">
      <c r="A1053" s="2">
        <v>2140307</v>
      </c>
      <c r="B1053" s="2" t="s">
        <v>822</v>
      </c>
      <c r="C1053" s="3">
        <v>0</v>
      </c>
    </row>
    <row r="1054" spans="1:3" ht="20.100000000000001" customHeight="1">
      <c r="A1054" s="2">
        <v>2140308</v>
      </c>
      <c r="B1054" s="2" t="s">
        <v>823</v>
      </c>
      <c r="C1054" s="3">
        <v>0</v>
      </c>
    </row>
    <row r="1055" spans="1:3" ht="20.100000000000001" customHeight="1">
      <c r="A1055" s="2">
        <v>2140399</v>
      </c>
      <c r="B1055" s="2" t="s">
        <v>824</v>
      </c>
      <c r="C1055" s="3">
        <v>0</v>
      </c>
    </row>
    <row r="1056" spans="1:3" ht="20.100000000000001" customHeight="1">
      <c r="A1056" s="2">
        <v>21404</v>
      </c>
      <c r="B1056" s="4" t="s">
        <v>825</v>
      </c>
      <c r="C1056" s="3">
        <f>SUM(C1057:C1060)</f>
        <v>756</v>
      </c>
    </row>
    <row r="1057" spans="1:3" ht="20.100000000000001" customHeight="1">
      <c r="A1057" s="2">
        <v>2140401</v>
      </c>
      <c r="B1057" s="2" t="s">
        <v>826</v>
      </c>
      <c r="C1057" s="3">
        <v>426</v>
      </c>
    </row>
    <row r="1058" spans="1:3" ht="20.100000000000001" customHeight="1">
      <c r="A1058" s="2">
        <v>2140402</v>
      </c>
      <c r="B1058" s="2" t="s">
        <v>827</v>
      </c>
      <c r="C1058" s="3">
        <v>99</v>
      </c>
    </row>
    <row r="1059" spans="1:3" ht="20.100000000000001" customHeight="1">
      <c r="A1059" s="2">
        <v>2140403</v>
      </c>
      <c r="B1059" s="2" t="s">
        <v>828</v>
      </c>
      <c r="C1059" s="3">
        <v>187</v>
      </c>
    </row>
    <row r="1060" spans="1:3" ht="20.100000000000001" customHeight="1">
      <c r="A1060" s="2">
        <v>2140499</v>
      </c>
      <c r="B1060" s="2" t="s">
        <v>829</v>
      </c>
      <c r="C1060" s="3">
        <v>44</v>
      </c>
    </row>
    <row r="1061" spans="1:3" ht="20.100000000000001" customHeight="1">
      <c r="A1061" s="2">
        <v>21405</v>
      </c>
      <c r="B1061" s="4" t="s">
        <v>830</v>
      </c>
      <c r="C1061" s="3">
        <f>SUM(C1062:C1067)</f>
        <v>0</v>
      </c>
    </row>
    <row r="1062" spans="1:3" ht="20.100000000000001" customHeight="1">
      <c r="A1062" s="2">
        <v>2140501</v>
      </c>
      <c r="B1062" s="2" t="s">
        <v>7</v>
      </c>
      <c r="C1062" s="3">
        <v>0</v>
      </c>
    </row>
    <row r="1063" spans="1:3" ht="20.100000000000001" customHeight="1">
      <c r="A1063" s="2">
        <v>2140502</v>
      </c>
      <c r="B1063" s="2" t="s">
        <v>8</v>
      </c>
      <c r="C1063" s="3">
        <v>0</v>
      </c>
    </row>
    <row r="1064" spans="1:3" ht="20.100000000000001" customHeight="1">
      <c r="A1064" s="2">
        <v>2140503</v>
      </c>
      <c r="B1064" s="2" t="s">
        <v>9</v>
      </c>
      <c r="C1064" s="3">
        <v>0</v>
      </c>
    </row>
    <row r="1065" spans="1:3" ht="20.100000000000001" customHeight="1">
      <c r="A1065" s="2">
        <v>2140504</v>
      </c>
      <c r="B1065" s="2" t="s">
        <v>816</v>
      </c>
      <c r="C1065" s="3">
        <v>0</v>
      </c>
    </row>
    <row r="1066" spans="1:3" ht="20.100000000000001" customHeight="1">
      <c r="A1066" s="2">
        <v>2140505</v>
      </c>
      <c r="B1066" s="2" t="s">
        <v>831</v>
      </c>
      <c r="C1066" s="3">
        <v>0</v>
      </c>
    </row>
    <row r="1067" spans="1:3" ht="20.100000000000001" customHeight="1">
      <c r="A1067" s="2">
        <v>2140599</v>
      </c>
      <c r="B1067" s="2" t="s">
        <v>832</v>
      </c>
      <c r="C1067" s="3">
        <v>0</v>
      </c>
    </row>
    <row r="1068" spans="1:3" ht="20.100000000000001" customHeight="1">
      <c r="A1068" s="2">
        <v>21406</v>
      </c>
      <c r="B1068" s="4" t="s">
        <v>833</v>
      </c>
      <c r="C1068" s="3">
        <f>SUM(C1069:C1072)</f>
        <v>6946</v>
      </c>
    </row>
    <row r="1069" spans="1:3" ht="20.100000000000001" customHeight="1">
      <c r="A1069" s="2">
        <v>2140601</v>
      </c>
      <c r="B1069" s="2" t="s">
        <v>834</v>
      </c>
      <c r="C1069" s="3">
        <v>0</v>
      </c>
    </row>
    <row r="1070" spans="1:3" ht="20.100000000000001" customHeight="1">
      <c r="A1070" s="2">
        <v>2140602</v>
      </c>
      <c r="B1070" s="2" t="s">
        <v>835</v>
      </c>
      <c r="C1070" s="3">
        <v>6946</v>
      </c>
    </row>
    <row r="1071" spans="1:3" ht="20.100000000000001" customHeight="1">
      <c r="A1071" s="2">
        <v>2140603</v>
      </c>
      <c r="B1071" s="2" t="s">
        <v>836</v>
      </c>
      <c r="C1071" s="3">
        <v>0</v>
      </c>
    </row>
    <row r="1072" spans="1:3" ht="20.100000000000001" customHeight="1">
      <c r="A1072" s="2">
        <v>2140699</v>
      </c>
      <c r="B1072" s="2" t="s">
        <v>837</v>
      </c>
      <c r="C1072" s="3">
        <v>0</v>
      </c>
    </row>
    <row r="1073" spans="1:3" ht="20.100000000000001" customHeight="1">
      <c r="A1073" s="2">
        <v>21499</v>
      </c>
      <c r="B1073" s="4" t="s">
        <v>838</v>
      </c>
      <c r="C1073" s="3">
        <f>SUM(C1074:C1075)</f>
        <v>0</v>
      </c>
    </row>
    <row r="1074" spans="1:3" ht="20.100000000000001" customHeight="1">
      <c r="A1074" s="2">
        <v>2149901</v>
      </c>
      <c r="B1074" s="2" t="s">
        <v>839</v>
      </c>
      <c r="C1074" s="3">
        <v>0</v>
      </c>
    </row>
    <row r="1075" spans="1:3" ht="20.100000000000001" customHeight="1">
      <c r="A1075" s="2">
        <v>2149999</v>
      </c>
      <c r="B1075" s="2" t="s">
        <v>840</v>
      </c>
      <c r="C1075" s="3">
        <v>0</v>
      </c>
    </row>
    <row r="1076" spans="1:3" ht="20.100000000000001" customHeight="1">
      <c r="A1076" s="2">
        <v>215</v>
      </c>
      <c r="B1076" s="4" t="s">
        <v>841</v>
      </c>
      <c r="C1076" s="3">
        <f>SUM(C1077,C1087,C1103,C1108,C1122,C1131,C1138,C1145)</f>
        <v>560</v>
      </c>
    </row>
    <row r="1077" spans="1:3" ht="20.100000000000001" customHeight="1">
      <c r="A1077" s="2">
        <v>21501</v>
      </c>
      <c r="B1077" s="4" t="s">
        <v>842</v>
      </c>
      <c r="C1077" s="3">
        <f>SUM(C1078:C1086)</f>
        <v>0</v>
      </c>
    </row>
    <row r="1078" spans="1:3" ht="20.100000000000001" customHeight="1">
      <c r="A1078" s="2">
        <v>2150101</v>
      </c>
      <c r="B1078" s="2" t="s">
        <v>7</v>
      </c>
      <c r="C1078" s="3">
        <v>0</v>
      </c>
    </row>
    <row r="1079" spans="1:3" ht="20.100000000000001" customHeight="1">
      <c r="A1079" s="2">
        <v>2150102</v>
      </c>
      <c r="B1079" s="2" t="s">
        <v>8</v>
      </c>
      <c r="C1079" s="3">
        <v>0</v>
      </c>
    </row>
    <row r="1080" spans="1:3" ht="20.100000000000001" customHeight="1">
      <c r="A1080" s="2">
        <v>2150103</v>
      </c>
      <c r="B1080" s="2" t="s">
        <v>9</v>
      </c>
      <c r="C1080" s="3">
        <v>0</v>
      </c>
    </row>
    <row r="1081" spans="1:3" ht="20.100000000000001" customHeight="1">
      <c r="A1081" s="2">
        <v>2150104</v>
      </c>
      <c r="B1081" s="2" t="s">
        <v>843</v>
      </c>
      <c r="C1081" s="3">
        <v>0</v>
      </c>
    </row>
    <row r="1082" spans="1:3" ht="20.100000000000001" customHeight="1">
      <c r="A1082" s="2">
        <v>2150105</v>
      </c>
      <c r="B1082" s="2" t="s">
        <v>844</v>
      </c>
      <c r="C1082" s="3">
        <v>0</v>
      </c>
    </row>
    <row r="1083" spans="1:3" ht="20.100000000000001" customHeight="1">
      <c r="A1083" s="2">
        <v>2150106</v>
      </c>
      <c r="B1083" s="2" t="s">
        <v>845</v>
      </c>
      <c r="C1083" s="3">
        <v>0</v>
      </c>
    </row>
    <row r="1084" spans="1:3" ht="20.100000000000001" customHeight="1">
      <c r="A1084" s="2">
        <v>2150107</v>
      </c>
      <c r="B1084" s="2" t="s">
        <v>846</v>
      </c>
      <c r="C1084" s="3">
        <v>0</v>
      </c>
    </row>
    <row r="1085" spans="1:3" ht="20.100000000000001" customHeight="1">
      <c r="A1085" s="2">
        <v>2150108</v>
      </c>
      <c r="B1085" s="2" t="s">
        <v>847</v>
      </c>
      <c r="C1085" s="3">
        <v>0</v>
      </c>
    </row>
    <row r="1086" spans="1:3" ht="20.100000000000001" customHeight="1">
      <c r="A1086" s="2">
        <v>2150199</v>
      </c>
      <c r="B1086" s="2" t="s">
        <v>848</v>
      </c>
      <c r="C1086" s="3">
        <v>0</v>
      </c>
    </row>
    <row r="1087" spans="1:3" ht="20.100000000000001" customHeight="1">
      <c r="A1087" s="2">
        <v>21502</v>
      </c>
      <c r="B1087" s="4" t="s">
        <v>849</v>
      </c>
      <c r="C1087" s="3">
        <f>SUM(C1088:C1102)</f>
        <v>0</v>
      </c>
    </row>
    <row r="1088" spans="1:3" ht="20.100000000000001" customHeight="1">
      <c r="A1088" s="2">
        <v>2150201</v>
      </c>
      <c r="B1088" s="2" t="s">
        <v>7</v>
      </c>
      <c r="C1088" s="3">
        <v>0</v>
      </c>
    </row>
    <row r="1089" spans="1:3" ht="20.100000000000001" customHeight="1">
      <c r="A1089" s="2">
        <v>2150202</v>
      </c>
      <c r="B1089" s="2" t="s">
        <v>8</v>
      </c>
      <c r="C1089" s="3">
        <v>0</v>
      </c>
    </row>
    <row r="1090" spans="1:3" ht="20.100000000000001" customHeight="1">
      <c r="A1090" s="2">
        <v>2150203</v>
      </c>
      <c r="B1090" s="2" t="s">
        <v>9</v>
      </c>
      <c r="C1090" s="3">
        <v>0</v>
      </c>
    </row>
    <row r="1091" spans="1:3" ht="20.100000000000001" customHeight="1">
      <c r="A1091" s="2">
        <v>2150204</v>
      </c>
      <c r="B1091" s="2" t="s">
        <v>850</v>
      </c>
      <c r="C1091" s="3">
        <v>0</v>
      </c>
    </row>
    <row r="1092" spans="1:3" ht="20.100000000000001" customHeight="1">
      <c r="A1092" s="2">
        <v>2150205</v>
      </c>
      <c r="B1092" s="2" t="s">
        <v>851</v>
      </c>
      <c r="C1092" s="3">
        <v>0</v>
      </c>
    </row>
    <row r="1093" spans="1:3" ht="20.100000000000001" customHeight="1">
      <c r="A1093" s="2">
        <v>2150206</v>
      </c>
      <c r="B1093" s="2" t="s">
        <v>852</v>
      </c>
      <c r="C1093" s="3">
        <v>0</v>
      </c>
    </row>
    <row r="1094" spans="1:3" ht="20.100000000000001" customHeight="1">
      <c r="A1094" s="2">
        <v>2150207</v>
      </c>
      <c r="B1094" s="2" t="s">
        <v>853</v>
      </c>
      <c r="C1094" s="3">
        <v>0</v>
      </c>
    </row>
    <row r="1095" spans="1:3" ht="20.100000000000001" customHeight="1">
      <c r="A1095" s="2">
        <v>2150208</v>
      </c>
      <c r="B1095" s="2" t="s">
        <v>854</v>
      </c>
      <c r="C1095" s="3">
        <v>0</v>
      </c>
    </row>
    <row r="1096" spans="1:3" ht="20.100000000000001" customHeight="1">
      <c r="A1096" s="2">
        <v>2150209</v>
      </c>
      <c r="B1096" s="2" t="s">
        <v>855</v>
      </c>
      <c r="C1096" s="3">
        <v>0</v>
      </c>
    </row>
    <row r="1097" spans="1:3" ht="20.100000000000001" customHeight="1">
      <c r="A1097" s="2">
        <v>2150210</v>
      </c>
      <c r="B1097" s="2" t="s">
        <v>856</v>
      </c>
      <c r="C1097" s="3">
        <v>0</v>
      </c>
    </row>
    <row r="1098" spans="1:3" ht="20.100000000000001" customHeight="1">
      <c r="A1098" s="2">
        <v>2150212</v>
      </c>
      <c r="B1098" s="2" t="s">
        <v>857</v>
      </c>
      <c r="C1098" s="3">
        <v>0</v>
      </c>
    </row>
    <row r="1099" spans="1:3" ht="20.100000000000001" customHeight="1">
      <c r="A1099" s="2">
        <v>2150213</v>
      </c>
      <c r="B1099" s="2" t="s">
        <v>858</v>
      </c>
      <c r="C1099" s="3">
        <v>0</v>
      </c>
    </row>
    <row r="1100" spans="1:3" ht="20.100000000000001" customHeight="1">
      <c r="A1100" s="2">
        <v>2150214</v>
      </c>
      <c r="B1100" s="2" t="s">
        <v>859</v>
      </c>
      <c r="C1100" s="3">
        <v>0</v>
      </c>
    </row>
    <row r="1101" spans="1:3" ht="20.100000000000001" customHeight="1">
      <c r="A1101" s="2">
        <v>2150215</v>
      </c>
      <c r="B1101" s="2" t="s">
        <v>860</v>
      </c>
      <c r="C1101" s="3">
        <v>0</v>
      </c>
    </row>
    <row r="1102" spans="1:3" ht="20.100000000000001" customHeight="1">
      <c r="A1102" s="2">
        <v>2150299</v>
      </c>
      <c r="B1102" s="2" t="s">
        <v>861</v>
      </c>
      <c r="C1102" s="3">
        <v>0</v>
      </c>
    </row>
    <row r="1103" spans="1:3" ht="20.100000000000001" customHeight="1">
      <c r="A1103" s="2">
        <v>21503</v>
      </c>
      <c r="B1103" s="4" t="s">
        <v>862</v>
      </c>
      <c r="C1103" s="3">
        <f>SUM(C1104:C1107)</f>
        <v>0</v>
      </c>
    </row>
    <row r="1104" spans="1:3" ht="20.100000000000001" customHeight="1">
      <c r="A1104" s="2">
        <v>2150301</v>
      </c>
      <c r="B1104" s="2" t="s">
        <v>7</v>
      </c>
      <c r="C1104" s="3">
        <v>0</v>
      </c>
    </row>
    <row r="1105" spans="1:3" ht="20.100000000000001" customHeight="1">
      <c r="A1105" s="2">
        <v>2150302</v>
      </c>
      <c r="B1105" s="2" t="s">
        <v>8</v>
      </c>
      <c r="C1105" s="3">
        <v>0</v>
      </c>
    </row>
    <row r="1106" spans="1:3" ht="20.100000000000001" customHeight="1">
      <c r="A1106" s="2">
        <v>2150303</v>
      </c>
      <c r="B1106" s="2" t="s">
        <v>9</v>
      </c>
      <c r="C1106" s="3">
        <v>0</v>
      </c>
    </row>
    <row r="1107" spans="1:3" ht="20.100000000000001" customHeight="1">
      <c r="A1107" s="2">
        <v>2150399</v>
      </c>
      <c r="B1107" s="2" t="s">
        <v>863</v>
      </c>
      <c r="C1107" s="3">
        <v>0</v>
      </c>
    </row>
    <row r="1108" spans="1:3" ht="20.100000000000001" customHeight="1">
      <c r="A1108" s="2">
        <v>21505</v>
      </c>
      <c r="B1108" s="4" t="s">
        <v>864</v>
      </c>
      <c r="C1108" s="3">
        <f>SUM(C1109:C1121)</f>
        <v>450</v>
      </c>
    </row>
    <row r="1109" spans="1:3" ht="20.100000000000001" customHeight="1">
      <c r="A1109" s="2">
        <v>2150501</v>
      </c>
      <c r="B1109" s="2" t="s">
        <v>7</v>
      </c>
      <c r="C1109" s="3">
        <v>220</v>
      </c>
    </row>
    <row r="1110" spans="1:3" ht="20.100000000000001" customHeight="1">
      <c r="A1110" s="2">
        <v>2150502</v>
      </c>
      <c r="B1110" s="2" t="s">
        <v>8</v>
      </c>
      <c r="C1110" s="3">
        <v>180</v>
      </c>
    </row>
    <row r="1111" spans="1:3" ht="20.100000000000001" customHeight="1">
      <c r="A1111" s="2">
        <v>2150503</v>
      </c>
      <c r="B1111" s="2" t="s">
        <v>9</v>
      </c>
      <c r="C1111" s="3">
        <v>0</v>
      </c>
    </row>
    <row r="1112" spans="1:3" ht="20.100000000000001" customHeight="1">
      <c r="A1112" s="2">
        <v>2150505</v>
      </c>
      <c r="B1112" s="2" t="s">
        <v>865</v>
      </c>
      <c r="C1112" s="3">
        <v>0</v>
      </c>
    </row>
    <row r="1113" spans="1:3" ht="20.100000000000001" customHeight="1">
      <c r="A1113" s="2">
        <v>2150506</v>
      </c>
      <c r="B1113" s="2" t="s">
        <v>866</v>
      </c>
      <c r="C1113" s="3">
        <v>0</v>
      </c>
    </row>
    <row r="1114" spans="1:3" ht="20.100000000000001" customHeight="1">
      <c r="A1114" s="2">
        <v>2150507</v>
      </c>
      <c r="B1114" s="2" t="s">
        <v>867</v>
      </c>
      <c r="C1114" s="3">
        <v>0</v>
      </c>
    </row>
    <row r="1115" spans="1:3" ht="20.100000000000001" customHeight="1">
      <c r="A1115" s="2">
        <v>2150508</v>
      </c>
      <c r="B1115" s="2" t="s">
        <v>868</v>
      </c>
      <c r="C1115" s="3">
        <v>0</v>
      </c>
    </row>
    <row r="1116" spans="1:3" ht="20.100000000000001" customHeight="1">
      <c r="A1116" s="2">
        <v>2150509</v>
      </c>
      <c r="B1116" s="2" t="s">
        <v>869</v>
      </c>
      <c r="C1116" s="3">
        <v>0</v>
      </c>
    </row>
    <row r="1117" spans="1:3" ht="20.100000000000001" customHeight="1">
      <c r="A1117" s="2">
        <v>2150510</v>
      </c>
      <c r="B1117" s="2" t="s">
        <v>870</v>
      </c>
      <c r="C1117" s="3">
        <v>50</v>
      </c>
    </row>
    <row r="1118" spans="1:3" ht="20.100000000000001" customHeight="1">
      <c r="A1118" s="2">
        <v>2150511</v>
      </c>
      <c r="B1118" s="2" t="s">
        <v>871</v>
      </c>
      <c r="C1118" s="3">
        <v>0</v>
      </c>
    </row>
    <row r="1119" spans="1:3" ht="20.100000000000001" customHeight="1">
      <c r="A1119" s="2">
        <v>2150513</v>
      </c>
      <c r="B1119" s="2" t="s">
        <v>816</v>
      </c>
      <c r="C1119" s="3">
        <v>0</v>
      </c>
    </row>
    <row r="1120" spans="1:3" ht="20.100000000000001" customHeight="1">
      <c r="A1120" s="2">
        <v>2150515</v>
      </c>
      <c r="B1120" s="2" t="s">
        <v>872</v>
      </c>
      <c r="C1120" s="3">
        <v>0</v>
      </c>
    </row>
    <row r="1121" spans="1:3" ht="20.100000000000001" customHeight="1">
      <c r="A1121" s="2">
        <v>2150599</v>
      </c>
      <c r="B1121" s="2" t="s">
        <v>873</v>
      </c>
      <c r="C1121" s="3">
        <v>0</v>
      </c>
    </row>
    <row r="1122" spans="1:3" ht="20.100000000000001" customHeight="1">
      <c r="A1122" s="2">
        <v>21506</v>
      </c>
      <c r="B1122" s="4" t="s">
        <v>874</v>
      </c>
      <c r="C1122" s="3">
        <f>SUM(C1123:C1130)</f>
        <v>108</v>
      </c>
    </row>
    <row r="1123" spans="1:3" ht="20.100000000000001" customHeight="1">
      <c r="A1123" s="2">
        <v>2150601</v>
      </c>
      <c r="B1123" s="2" t="s">
        <v>7</v>
      </c>
      <c r="C1123" s="3">
        <v>79</v>
      </c>
    </row>
    <row r="1124" spans="1:3" ht="20.100000000000001" customHeight="1">
      <c r="A1124" s="2">
        <v>2150602</v>
      </c>
      <c r="B1124" s="2" t="s">
        <v>8</v>
      </c>
      <c r="C1124" s="3">
        <v>29</v>
      </c>
    </row>
    <row r="1125" spans="1:3" ht="20.100000000000001" customHeight="1">
      <c r="A1125" s="2">
        <v>2150603</v>
      </c>
      <c r="B1125" s="2" t="s">
        <v>9</v>
      </c>
      <c r="C1125" s="3">
        <v>0</v>
      </c>
    </row>
    <row r="1126" spans="1:3" ht="20.100000000000001" customHeight="1">
      <c r="A1126" s="2">
        <v>2150604</v>
      </c>
      <c r="B1126" s="2" t="s">
        <v>875</v>
      </c>
      <c r="C1126" s="3">
        <v>0</v>
      </c>
    </row>
    <row r="1127" spans="1:3" ht="20.100000000000001" customHeight="1">
      <c r="A1127" s="2">
        <v>2150605</v>
      </c>
      <c r="B1127" s="2" t="s">
        <v>876</v>
      </c>
      <c r="C1127" s="3">
        <v>0</v>
      </c>
    </row>
    <row r="1128" spans="1:3" ht="20.100000000000001" customHeight="1">
      <c r="A1128" s="2">
        <v>2150606</v>
      </c>
      <c r="B1128" s="2" t="s">
        <v>877</v>
      </c>
      <c r="C1128" s="3">
        <v>0</v>
      </c>
    </row>
    <row r="1129" spans="1:3" ht="20.100000000000001" customHeight="1">
      <c r="A1129" s="2">
        <v>2150607</v>
      </c>
      <c r="B1129" s="2" t="s">
        <v>878</v>
      </c>
      <c r="C1129" s="3">
        <v>0</v>
      </c>
    </row>
    <row r="1130" spans="1:3" ht="20.100000000000001" customHeight="1">
      <c r="A1130" s="2">
        <v>2150699</v>
      </c>
      <c r="B1130" s="2" t="s">
        <v>879</v>
      </c>
      <c r="C1130" s="3">
        <v>0</v>
      </c>
    </row>
    <row r="1131" spans="1:3" ht="20.100000000000001" customHeight="1">
      <c r="A1131" s="2">
        <v>21507</v>
      </c>
      <c r="B1131" s="4" t="s">
        <v>880</v>
      </c>
      <c r="C1131" s="3">
        <f>SUM(C1132:C1137)</f>
        <v>2</v>
      </c>
    </row>
    <row r="1132" spans="1:3" ht="20.100000000000001" customHeight="1">
      <c r="A1132" s="2">
        <v>2150701</v>
      </c>
      <c r="B1132" s="2" t="s">
        <v>7</v>
      </c>
      <c r="C1132" s="3">
        <v>2</v>
      </c>
    </row>
    <row r="1133" spans="1:3" ht="20.100000000000001" customHeight="1">
      <c r="A1133" s="2">
        <v>2150702</v>
      </c>
      <c r="B1133" s="2" t="s">
        <v>8</v>
      </c>
      <c r="C1133" s="3">
        <v>0</v>
      </c>
    </row>
    <row r="1134" spans="1:3" ht="20.100000000000001" customHeight="1">
      <c r="A1134" s="2">
        <v>2150703</v>
      </c>
      <c r="B1134" s="2" t="s">
        <v>9</v>
      </c>
      <c r="C1134" s="3">
        <v>0</v>
      </c>
    </row>
    <row r="1135" spans="1:3" ht="20.100000000000001" customHeight="1">
      <c r="A1135" s="2">
        <v>2150704</v>
      </c>
      <c r="B1135" s="2" t="s">
        <v>881</v>
      </c>
      <c r="C1135" s="3">
        <v>0</v>
      </c>
    </row>
    <row r="1136" spans="1:3" ht="20.100000000000001" customHeight="1">
      <c r="A1136" s="2">
        <v>2150705</v>
      </c>
      <c r="B1136" s="2" t="s">
        <v>882</v>
      </c>
      <c r="C1136" s="3">
        <v>0</v>
      </c>
    </row>
    <row r="1137" spans="1:3" ht="20.100000000000001" customHeight="1">
      <c r="A1137" s="2">
        <v>2150799</v>
      </c>
      <c r="B1137" s="2" t="s">
        <v>883</v>
      </c>
      <c r="C1137" s="3">
        <v>0</v>
      </c>
    </row>
    <row r="1138" spans="1:3" ht="20.100000000000001" customHeight="1">
      <c r="A1138" s="2">
        <v>21508</v>
      </c>
      <c r="B1138" s="4" t="s">
        <v>884</v>
      </c>
      <c r="C1138" s="3">
        <f>SUM(C1139:C1144)</f>
        <v>0</v>
      </c>
    </row>
    <row r="1139" spans="1:3" ht="20.100000000000001" customHeight="1">
      <c r="A1139" s="2">
        <v>2150801</v>
      </c>
      <c r="B1139" s="2" t="s">
        <v>7</v>
      </c>
      <c r="C1139" s="3">
        <v>0</v>
      </c>
    </row>
    <row r="1140" spans="1:3" ht="20.100000000000001" customHeight="1">
      <c r="A1140" s="2">
        <v>2150802</v>
      </c>
      <c r="B1140" s="2" t="s">
        <v>8</v>
      </c>
      <c r="C1140" s="3">
        <v>0</v>
      </c>
    </row>
    <row r="1141" spans="1:3" ht="20.100000000000001" customHeight="1">
      <c r="A1141" s="2">
        <v>2150803</v>
      </c>
      <c r="B1141" s="2" t="s">
        <v>9</v>
      </c>
      <c r="C1141" s="3">
        <v>0</v>
      </c>
    </row>
    <row r="1142" spans="1:3" ht="20.100000000000001" customHeight="1">
      <c r="A1142" s="2">
        <v>2150804</v>
      </c>
      <c r="B1142" s="2" t="s">
        <v>885</v>
      </c>
      <c r="C1142" s="3">
        <v>0</v>
      </c>
    </row>
    <row r="1143" spans="1:3" ht="20.100000000000001" customHeight="1">
      <c r="A1143" s="2">
        <v>2150805</v>
      </c>
      <c r="B1143" s="2" t="s">
        <v>886</v>
      </c>
      <c r="C1143" s="3">
        <v>0</v>
      </c>
    </row>
    <row r="1144" spans="1:3" ht="20.100000000000001" customHeight="1">
      <c r="A1144" s="2">
        <v>2150899</v>
      </c>
      <c r="B1144" s="2" t="s">
        <v>887</v>
      </c>
      <c r="C1144" s="3">
        <v>0</v>
      </c>
    </row>
    <row r="1145" spans="1:3" ht="20.100000000000001" customHeight="1">
      <c r="A1145" s="2">
        <v>21599</v>
      </c>
      <c r="B1145" s="4" t="s">
        <v>888</v>
      </c>
      <c r="C1145" s="3">
        <f>SUM(C1146:C1151)</f>
        <v>0</v>
      </c>
    </row>
    <row r="1146" spans="1:3" ht="20.100000000000001" customHeight="1">
      <c r="A1146" s="2">
        <v>2159901</v>
      </c>
      <c r="B1146" s="2" t="s">
        <v>889</v>
      </c>
      <c r="C1146" s="3">
        <v>0</v>
      </c>
    </row>
    <row r="1147" spans="1:3" ht="20.100000000000001" customHeight="1">
      <c r="A1147" s="2">
        <v>2159902</v>
      </c>
      <c r="B1147" s="2" t="s">
        <v>890</v>
      </c>
      <c r="C1147" s="3">
        <v>0</v>
      </c>
    </row>
    <row r="1148" spans="1:3" ht="20.100000000000001" customHeight="1">
      <c r="A1148" s="2">
        <v>2159904</v>
      </c>
      <c r="B1148" s="2" t="s">
        <v>891</v>
      </c>
      <c r="C1148" s="3">
        <v>0</v>
      </c>
    </row>
    <row r="1149" spans="1:3" ht="20.100000000000001" customHeight="1">
      <c r="A1149" s="2">
        <v>2159905</v>
      </c>
      <c r="B1149" s="2" t="s">
        <v>892</v>
      </c>
      <c r="C1149" s="3">
        <v>0</v>
      </c>
    </row>
    <row r="1150" spans="1:3" ht="20.100000000000001" customHeight="1">
      <c r="A1150" s="2">
        <v>2159906</v>
      </c>
      <c r="B1150" s="2" t="s">
        <v>893</v>
      </c>
      <c r="C1150" s="3">
        <v>0</v>
      </c>
    </row>
    <row r="1151" spans="1:3" ht="20.100000000000001" customHeight="1">
      <c r="A1151" s="2">
        <v>2159999</v>
      </c>
      <c r="B1151" s="2" t="s">
        <v>894</v>
      </c>
      <c r="C1151" s="3">
        <v>0</v>
      </c>
    </row>
    <row r="1152" spans="1:3" ht="20.100000000000001" customHeight="1">
      <c r="A1152" s="2">
        <v>216</v>
      </c>
      <c r="B1152" s="4" t="s">
        <v>895</v>
      </c>
      <c r="C1152" s="3">
        <f>SUM(C1153,C1163,C1170,C1176)</f>
        <v>491</v>
      </c>
    </row>
    <row r="1153" spans="1:3" ht="20.100000000000001" customHeight="1">
      <c r="A1153" s="2">
        <v>21602</v>
      </c>
      <c r="B1153" s="4" t="s">
        <v>896</v>
      </c>
      <c r="C1153" s="3">
        <f>SUM(C1154:C1162)</f>
        <v>395</v>
      </c>
    </row>
    <row r="1154" spans="1:3" ht="20.100000000000001" customHeight="1">
      <c r="A1154" s="2">
        <v>2160201</v>
      </c>
      <c r="B1154" s="2" t="s">
        <v>7</v>
      </c>
      <c r="C1154" s="3">
        <v>124</v>
      </c>
    </row>
    <row r="1155" spans="1:3" ht="20.100000000000001" customHeight="1">
      <c r="A1155" s="2">
        <v>2160202</v>
      </c>
      <c r="B1155" s="2" t="s">
        <v>8</v>
      </c>
      <c r="C1155" s="3">
        <v>132</v>
      </c>
    </row>
    <row r="1156" spans="1:3" ht="20.100000000000001" customHeight="1">
      <c r="A1156" s="2">
        <v>2160203</v>
      </c>
      <c r="B1156" s="2" t="s">
        <v>9</v>
      </c>
      <c r="C1156" s="3">
        <v>0</v>
      </c>
    </row>
    <row r="1157" spans="1:3" ht="20.100000000000001" customHeight="1">
      <c r="A1157" s="2">
        <v>2160216</v>
      </c>
      <c r="B1157" s="2" t="s">
        <v>897</v>
      </c>
      <c r="C1157" s="3">
        <v>0</v>
      </c>
    </row>
    <row r="1158" spans="1:3" ht="20.100000000000001" customHeight="1">
      <c r="A1158" s="2">
        <v>2160217</v>
      </c>
      <c r="B1158" s="2" t="s">
        <v>898</v>
      </c>
      <c r="C1158" s="3">
        <v>0</v>
      </c>
    </row>
    <row r="1159" spans="1:3" ht="20.100000000000001" customHeight="1">
      <c r="A1159" s="2">
        <v>2160218</v>
      </c>
      <c r="B1159" s="2" t="s">
        <v>899</v>
      </c>
      <c r="C1159" s="3">
        <v>0</v>
      </c>
    </row>
    <row r="1160" spans="1:3" ht="20.100000000000001" customHeight="1">
      <c r="A1160" s="2">
        <v>2160219</v>
      </c>
      <c r="B1160" s="2" t="s">
        <v>900</v>
      </c>
      <c r="C1160" s="3">
        <v>0</v>
      </c>
    </row>
    <row r="1161" spans="1:3" ht="20.100000000000001" customHeight="1">
      <c r="A1161" s="2">
        <v>2160250</v>
      </c>
      <c r="B1161" s="2" t="s">
        <v>16</v>
      </c>
      <c r="C1161" s="3">
        <v>0</v>
      </c>
    </row>
    <row r="1162" spans="1:3" ht="20.100000000000001" customHeight="1">
      <c r="A1162" s="2">
        <v>2160299</v>
      </c>
      <c r="B1162" s="2" t="s">
        <v>901</v>
      </c>
      <c r="C1162" s="3">
        <v>139</v>
      </c>
    </row>
    <row r="1163" spans="1:3" ht="20.100000000000001" customHeight="1">
      <c r="A1163" s="2">
        <v>21605</v>
      </c>
      <c r="B1163" s="4" t="s">
        <v>902</v>
      </c>
      <c r="C1163" s="3">
        <f>SUM(C1164:C1169)</f>
        <v>96</v>
      </c>
    </row>
    <row r="1164" spans="1:3" ht="20.100000000000001" customHeight="1">
      <c r="A1164" s="2">
        <v>2160501</v>
      </c>
      <c r="B1164" s="2" t="s">
        <v>7</v>
      </c>
      <c r="C1164" s="3">
        <v>3</v>
      </c>
    </row>
    <row r="1165" spans="1:3" ht="20.100000000000001" customHeight="1">
      <c r="A1165" s="2">
        <v>2160502</v>
      </c>
      <c r="B1165" s="2" t="s">
        <v>8</v>
      </c>
      <c r="C1165" s="3">
        <v>93</v>
      </c>
    </row>
    <row r="1166" spans="1:3" ht="20.100000000000001" customHeight="1">
      <c r="A1166" s="2">
        <v>2160503</v>
      </c>
      <c r="B1166" s="2" t="s">
        <v>9</v>
      </c>
      <c r="C1166" s="3">
        <v>0</v>
      </c>
    </row>
    <row r="1167" spans="1:3" ht="20.100000000000001" customHeight="1">
      <c r="A1167" s="2">
        <v>2160504</v>
      </c>
      <c r="B1167" s="2" t="s">
        <v>903</v>
      </c>
      <c r="C1167" s="3">
        <v>0</v>
      </c>
    </row>
    <row r="1168" spans="1:3" ht="20.100000000000001" customHeight="1">
      <c r="A1168" s="2">
        <v>2160505</v>
      </c>
      <c r="B1168" s="2" t="s">
        <v>904</v>
      </c>
      <c r="C1168" s="3">
        <v>0</v>
      </c>
    </row>
    <row r="1169" spans="1:3" ht="20.100000000000001" customHeight="1">
      <c r="A1169" s="2">
        <v>2160599</v>
      </c>
      <c r="B1169" s="2" t="s">
        <v>905</v>
      </c>
      <c r="C1169" s="3">
        <v>0</v>
      </c>
    </row>
    <row r="1170" spans="1:3" ht="20.100000000000001" customHeight="1">
      <c r="A1170" s="2">
        <v>21606</v>
      </c>
      <c r="B1170" s="4" t="s">
        <v>906</v>
      </c>
      <c r="C1170" s="3">
        <f>SUM(C1171:C1175)</f>
        <v>0</v>
      </c>
    </row>
    <row r="1171" spans="1:3" ht="20.100000000000001" customHeight="1">
      <c r="A1171" s="2">
        <v>2160601</v>
      </c>
      <c r="B1171" s="2" t="s">
        <v>7</v>
      </c>
      <c r="C1171" s="3">
        <v>0</v>
      </c>
    </row>
    <row r="1172" spans="1:3" ht="20.100000000000001" customHeight="1">
      <c r="A1172" s="2">
        <v>2160602</v>
      </c>
      <c r="B1172" s="2" t="s">
        <v>8</v>
      </c>
      <c r="C1172" s="3">
        <v>0</v>
      </c>
    </row>
    <row r="1173" spans="1:3" ht="20.100000000000001" customHeight="1">
      <c r="A1173" s="2">
        <v>2160603</v>
      </c>
      <c r="B1173" s="2" t="s">
        <v>9</v>
      </c>
      <c r="C1173" s="3">
        <v>0</v>
      </c>
    </row>
    <row r="1174" spans="1:3" ht="20.100000000000001" customHeight="1">
      <c r="A1174" s="2">
        <v>2160607</v>
      </c>
      <c r="B1174" s="2" t="s">
        <v>907</v>
      </c>
      <c r="C1174" s="3">
        <v>0</v>
      </c>
    </row>
    <row r="1175" spans="1:3" ht="20.100000000000001" customHeight="1">
      <c r="A1175" s="2">
        <v>2160699</v>
      </c>
      <c r="B1175" s="2" t="s">
        <v>908</v>
      </c>
      <c r="C1175" s="3">
        <v>0</v>
      </c>
    </row>
    <row r="1176" spans="1:3" ht="20.100000000000001" customHeight="1">
      <c r="A1176" s="2">
        <v>21699</v>
      </c>
      <c r="B1176" s="4" t="s">
        <v>909</v>
      </c>
      <c r="C1176" s="3">
        <f>SUM(C1177:C1178)</f>
        <v>0</v>
      </c>
    </row>
    <row r="1177" spans="1:3" ht="20.100000000000001" customHeight="1">
      <c r="A1177" s="2">
        <v>2169901</v>
      </c>
      <c r="B1177" s="2" t="s">
        <v>910</v>
      </c>
      <c r="C1177" s="3">
        <v>0</v>
      </c>
    </row>
    <row r="1178" spans="1:3" ht="20.100000000000001" customHeight="1">
      <c r="A1178" s="2">
        <v>2169999</v>
      </c>
      <c r="B1178" s="2" t="s">
        <v>911</v>
      </c>
      <c r="C1178" s="3">
        <v>0</v>
      </c>
    </row>
    <row r="1179" spans="1:3" ht="20.100000000000001" customHeight="1">
      <c r="A1179" s="2">
        <v>217</v>
      </c>
      <c r="B1179" s="4" t="s">
        <v>912</v>
      </c>
      <c r="C1179" s="3">
        <f>SUM(C1180,C1187,C1197,C1203,C1206)</f>
        <v>0</v>
      </c>
    </row>
    <row r="1180" spans="1:3" ht="20.100000000000001" customHeight="1">
      <c r="A1180" s="2">
        <v>21701</v>
      </c>
      <c r="B1180" s="4" t="s">
        <v>913</v>
      </c>
      <c r="C1180" s="3">
        <f>SUM(C1181:C1186)</f>
        <v>0</v>
      </c>
    </row>
    <row r="1181" spans="1:3" ht="20.100000000000001" customHeight="1">
      <c r="A1181" s="2">
        <v>2170101</v>
      </c>
      <c r="B1181" s="2" t="s">
        <v>7</v>
      </c>
      <c r="C1181" s="3">
        <v>0</v>
      </c>
    </row>
    <row r="1182" spans="1:3" ht="20.100000000000001" customHeight="1">
      <c r="A1182" s="2">
        <v>2170102</v>
      </c>
      <c r="B1182" s="2" t="s">
        <v>8</v>
      </c>
      <c r="C1182" s="3">
        <v>0</v>
      </c>
    </row>
    <row r="1183" spans="1:3" ht="20.100000000000001" customHeight="1">
      <c r="A1183" s="2">
        <v>2170103</v>
      </c>
      <c r="B1183" s="2" t="s">
        <v>9</v>
      </c>
      <c r="C1183" s="3">
        <v>0</v>
      </c>
    </row>
    <row r="1184" spans="1:3" ht="20.100000000000001" customHeight="1">
      <c r="A1184" s="2">
        <v>2170104</v>
      </c>
      <c r="B1184" s="2" t="s">
        <v>914</v>
      </c>
      <c r="C1184" s="3">
        <v>0</v>
      </c>
    </row>
    <row r="1185" spans="1:3" ht="20.100000000000001" customHeight="1">
      <c r="A1185" s="2">
        <v>2170150</v>
      </c>
      <c r="B1185" s="2" t="s">
        <v>16</v>
      </c>
      <c r="C1185" s="3">
        <v>0</v>
      </c>
    </row>
    <row r="1186" spans="1:3" ht="20.100000000000001" customHeight="1">
      <c r="A1186" s="2">
        <v>2170199</v>
      </c>
      <c r="B1186" s="2" t="s">
        <v>915</v>
      </c>
      <c r="C1186" s="3">
        <v>0</v>
      </c>
    </row>
    <row r="1187" spans="1:3" ht="20.100000000000001" customHeight="1">
      <c r="A1187" s="2">
        <v>21702</v>
      </c>
      <c r="B1187" s="4" t="s">
        <v>916</v>
      </c>
      <c r="C1187" s="3">
        <f>SUM(C1188:C1196)</f>
        <v>0</v>
      </c>
    </row>
    <row r="1188" spans="1:3" ht="20.100000000000001" customHeight="1">
      <c r="A1188" s="2">
        <v>2170201</v>
      </c>
      <c r="B1188" s="2" t="s">
        <v>917</v>
      </c>
      <c r="C1188" s="3">
        <v>0</v>
      </c>
    </row>
    <row r="1189" spans="1:3" ht="20.100000000000001" customHeight="1">
      <c r="A1189" s="2">
        <v>2170202</v>
      </c>
      <c r="B1189" s="2" t="s">
        <v>918</v>
      </c>
      <c r="C1189" s="3">
        <v>0</v>
      </c>
    </row>
    <row r="1190" spans="1:3" ht="20.100000000000001" customHeight="1">
      <c r="A1190" s="2">
        <v>2170203</v>
      </c>
      <c r="B1190" s="2" t="s">
        <v>919</v>
      </c>
      <c r="C1190" s="3">
        <v>0</v>
      </c>
    </row>
    <row r="1191" spans="1:3" ht="20.100000000000001" customHeight="1">
      <c r="A1191" s="2">
        <v>2170204</v>
      </c>
      <c r="B1191" s="2" t="s">
        <v>920</v>
      </c>
      <c r="C1191" s="3">
        <v>0</v>
      </c>
    </row>
    <row r="1192" spans="1:3" ht="20.100000000000001" customHeight="1">
      <c r="A1192" s="2">
        <v>2170205</v>
      </c>
      <c r="B1192" s="2" t="s">
        <v>921</v>
      </c>
      <c r="C1192" s="3">
        <v>0</v>
      </c>
    </row>
    <row r="1193" spans="1:3" ht="20.100000000000001" customHeight="1">
      <c r="A1193" s="2">
        <v>2170206</v>
      </c>
      <c r="B1193" s="2" t="s">
        <v>922</v>
      </c>
      <c r="C1193" s="3">
        <v>0</v>
      </c>
    </row>
    <row r="1194" spans="1:3" ht="20.100000000000001" customHeight="1">
      <c r="A1194" s="2">
        <v>2170207</v>
      </c>
      <c r="B1194" s="2" t="s">
        <v>923</v>
      </c>
      <c r="C1194" s="3">
        <v>0</v>
      </c>
    </row>
    <row r="1195" spans="1:3" ht="20.100000000000001" customHeight="1">
      <c r="A1195" s="2">
        <v>2170208</v>
      </c>
      <c r="B1195" s="2" t="s">
        <v>924</v>
      </c>
      <c r="C1195" s="3">
        <v>0</v>
      </c>
    </row>
    <row r="1196" spans="1:3" ht="20.100000000000001" customHeight="1">
      <c r="A1196" s="2">
        <v>2170299</v>
      </c>
      <c r="B1196" s="2" t="s">
        <v>925</v>
      </c>
      <c r="C1196" s="3">
        <v>0</v>
      </c>
    </row>
    <row r="1197" spans="1:3" ht="20.100000000000001" customHeight="1">
      <c r="A1197" s="2">
        <v>21703</v>
      </c>
      <c r="B1197" s="4" t="s">
        <v>926</v>
      </c>
      <c r="C1197" s="3">
        <f>SUM(C1198:C1202)</f>
        <v>0</v>
      </c>
    </row>
    <row r="1198" spans="1:3" ht="20.100000000000001" customHeight="1">
      <c r="A1198" s="2">
        <v>2170301</v>
      </c>
      <c r="B1198" s="2" t="s">
        <v>927</v>
      </c>
      <c r="C1198" s="3">
        <v>0</v>
      </c>
    </row>
    <row r="1199" spans="1:3" ht="20.100000000000001" customHeight="1">
      <c r="A1199" s="2">
        <v>2170302</v>
      </c>
      <c r="B1199" s="2" t="s">
        <v>928</v>
      </c>
      <c r="C1199" s="3">
        <v>0</v>
      </c>
    </row>
    <row r="1200" spans="1:3" ht="20.100000000000001" customHeight="1">
      <c r="A1200" s="2">
        <v>2170303</v>
      </c>
      <c r="B1200" s="2" t="s">
        <v>929</v>
      </c>
      <c r="C1200" s="3">
        <v>0</v>
      </c>
    </row>
    <row r="1201" spans="1:3" ht="20.100000000000001" customHeight="1">
      <c r="A1201" s="2">
        <v>2170304</v>
      </c>
      <c r="B1201" s="2" t="s">
        <v>930</v>
      </c>
      <c r="C1201" s="3">
        <v>0</v>
      </c>
    </row>
    <row r="1202" spans="1:3" ht="20.100000000000001" customHeight="1">
      <c r="A1202" s="2">
        <v>2170399</v>
      </c>
      <c r="B1202" s="2" t="s">
        <v>931</v>
      </c>
      <c r="C1202" s="3">
        <v>0</v>
      </c>
    </row>
    <row r="1203" spans="1:3" ht="20.100000000000001" customHeight="1">
      <c r="A1203" s="2">
        <v>21704</v>
      </c>
      <c r="B1203" s="4" t="s">
        <v>932</v>
      </c>
      <c r="C1203" s="3">
        <f>SUM(C1204:C1205)</f>
        <v>0</v>
      </c>
    </row>
    <row r="1204" spans="1:3" ht="20.100000000000001" customHeight="1">
      <c r="A1204" s="2">
        <v>2170401</v>
      </c>
      <c r="B1204" s="2" t="s">
        <v>933</v>
      </c>
      <c r="C1204" s="3">
        <v>0</v>
      </c>
    </row>
    <row r="1205" spans="1:3" ht="20.100000000000001" customHeight="1">
      <c r="A1205" s="2">
        <v>2170499</v>
      </c>
      <c r="B1205" s="2" t="s">
        <v>934</v>
      </c>
      <c r="C1205" s="3">
        <v>0</v>
      </c>
    </row>
    <row r="1206" spans="1:3" ht="20.100000000000001" customHeight="1">
      <c r="A1206" s="2">
        <v>21799</v>
      </c>
      <c r="B1206" s="4" t="s">
        <v>935</v>
      </c>
      <c r="C1206" s="3">
        <f>C1207</f>
        <v>0</v>
      </c>
    </row>
    <row r="1207" spans="1:3" ht="20.100000000000001" customHeight="1">
      <c r="A1207" s="2">
        <v>2179901</v>
      </c>
      <c r="B1207" s="2" t="s">
        <v>936</v>
      </c>
      <c r="C1207" s="3">
        <v>0</v>
      </c>
    </row>
    <row r="1208" spans="1:3" ht="20.100000000000001" customHeight="1">
      <c r="A1208" s="2">
        <v>219</v>
      </c>
      <c r="B1208" s="4" t="s">
        <v>937</v>
      </c>
      <c r="C1208" s="3">
        <f>SUM(C1209:C1217)</f>
        <v>0</v>
      </c>
    </row>
    <row r="1209" spans="1:3" ht="20.100000000000001" customHeight="1">
      <c r="A1209" s="2">
        <v>21901</v>
      </c>
      <c r="B1209" s="4" t="s">
        <v>938</v>
      </c>
      <c r="C1209" s="3">
        <v>0</v>
      </c>
    </row>
    <row r="1210" spans="1:3" ht="20.100000000000001" customHeight="1">
      <c r="A1210" s="2">
        <v>21902</v>
      </c>
      <c r="B1210" s="4" t="s">
        <v>939</v>
      </c>
      <c r="C1210" s="3">
        <v>0</v>
      </c>
    </row>
    <row r="1211" spans="1:3" ht="20.100000000000001" customHeight="1">
      <c r="A1211" s="2">
        <v>21903</v>
      </c>
      <c r="B1211" s="4" t="s">
        <v>940</v>
      </c>
      <c r="C1211" s="3">
        <v>0</v>
      </c>
    </row>
    <row r="1212" spans="1:3" ht="20.100000000000001" customHeight="1">
      <c r="A1212" s="2">
        <v>21904</v>
      </c>
      <c r="B1212" s="4" t="s">
        <v>941</v>
      </c>
      <c r="C1212" s="3">
        <v>0</v>
      </c>
    </row>
    <row r="1213" spans="1:3" ht="20.100000000000001" customHeight="1">
      <c r="A1213" s="2">
        <v>21905</v>
      </c>
      <c r="B1213" s="4" t="s">
        <v>942</v>
      </c>
      <c r="C1213" s="3">
        <v>0</v>
      </c>
    </row>
    <row r="1214" spans="1:3" ht="20.100000000000001" customHeight="1">
      <c r="A1214" s="2">
        <v>21906</v>
      </c>
      <c r="B1214" s="4" t="s">
        <v>679</v>
      </c>
      <c r="C1214" s="3">
        <v>0</v>
      </c>
    </row>
    <row r="1215" spans="1:3" ht="20.100000000000001" customHeight="1">
      <c r="A1215" s="2">
        <v>21907</v>
      </c>
      <c r="B1215" s="4" t="s">
        <v>943</v>
      </c>
      <c r="C1215" s="3">
        <v>0</v>
      </c>
    </row>
    <row r="1216" spans="1:3" ht="20.100000000000001" customHeight="1">
      <c r="A1216" s="2">
        <v>21908</v>
      </c>
      <c r="B1216" s="4" t="s">
        <v>944</v>
      </c>
      <c r="C1216" s="3">
        <v>0</v>
      </c>
    </row>
    <row r="1217" spans="1:3" ht="20.100000000000001" customHeight="1">
      <c r="A1217" s="2">
        <v>21999</v>
      </c>
      <c r="B1217" s="4" t="s">
        <v>945</v>
      </c>
      <c r="C1217" s="3">
        <v>0</v>
      </c>
    </row>
    <row r="1218" spans="1:3" ht="20.100000000000001" customHeight="1">
      <c r="A1218" s="2">
        <v>220</v>
      </c>
      <c r="B1218" s="4" t="s">
        <v>946</v>
      </c>
      <c r="C1218" s="3">
        <f>SUM(C1219,C1239,C1258,C1267,C1280,C1295)</f>
        <v>3722</v>
      </c>
    </row>
    <row r="1219" spans="1:3" ht="20.100000000000001" customHeight="1">
      <c r="A1219" s="2">
        <v>22001</v>
      </c>
      <c r="B1219" s="4" t="s">
        <v>947</v>
      </c>
      <c r="C1219" s="3">
        <f>SUM(C1220:C1238)</f>
        <v>3604</v>
      </c>
    </row>
    <row r="1220" spans="1:3" ht="20.100000000000001" customHeight="1">
      <c r="A1220" s="2">
        <v>2200101</v>
      </c>
      <c r="B1220" s="2" t="s">
        <v>7</v>
      </c>
      <c r="C1220" s="3">
        <v>944</v>
      </c>
    </row>
    <row r="1221" spans="1:3" ht="20.100000000000001" customHeight="1">
      <c r="A1221" s="2">
        <v>2200102</v>
      </c>
      <c r="B1221" s="2" t="s">
        <v>8</v>
      </c>
      <c r="C1221" s="3">
        <v>406</v>
      </c>
    </row>
    <row r="1222" spans="1:3" ht="20.100000000000001" customHeight="1">
      <c r="A1222" s="2">
        <v>2200103</v>
      </c>
      <c r="B1222" s="2" t="s">
        <v>9</v>
      </c>
      <c r="C1222" s="3">
        <v>0</v>
      </c>
    </row>
    <row r="1223" spans="1:3" ht="20.100000000000001" customHeight="1">
      <c r="A1223" s="2">
        <v>2200104</v>
      </c>
      <c r="B1223" s="2" t="s">
        <v>948</v>
      </c>
      <c r="C1223" s="3">
        <v>0</v>
      </c>
    </row>
    <row r="1224" spans="1:3" ht="20.100000000000001" customHeight="1">
      <c r="A1224" s="2">
        <v>2200105</v>
      </c>
      <c r="B1224" s="2" t="s">
        <v>949</v>
      </c>
      <c r="C1224" s="3">
        <v>0</v>
      </c>
    </row>
    <row r="1225" spans="1:3" ht="20.100000000000001" customHeight="1">
      <c r="A1225" s="2">
        <v>2200106</v>
      </c>
      <c r="B1225" s="2" t="s">
        <v>950</v>
      </c>
      <c r="C1225" s="3">
        <v>0</v>
      </c>
    </row>
    <row r="1226" spans="1:3" ht="20.100000000000001" customHeight="1">
      <c r="A1226" s="2">
        <v>2200107</v>
      </c>
      <c r="B1226" s="2" t="s">
        <v>951</v>
      </c>
      <c r="C1226" s="3">
        <v>0</v>
      </c>
    </row>
    <row r="1227" spans="1:3" ht="20.100000000000001" customHeight="1">
      <c r="A1227" s="2">
        <v>2200108</v>
      </c>
      <c r="B1227" s="2" t="s">
        <v>952</v>
      </c>
      <c r="C1227" s="3">
        <v>0</v>
      </c>
    </row>
    <row r="1228" spans="1:3" ht="20.100000000000001" customHeight="1">
      <c r="A1228" s="2">
        <v>2200109</v>
      </c>
      <c r="B1228" s="2" t="s">
        <v>953</v>
      </c>
      <c r="C1228" s="3">
        <v>0</v>
      </c>
    </row>
    <row r="1229" spans="1:3" ht="20.100000000000001" customHeight="1">
      <c r="A1229" s="2">
        <v>2200110</v>
      </c>
      <c r="B1229" s="2" t="s">
        <v>954</v>
      </c>
      <c r="C1229" s="3">
        <v>0</v>
      </c>
    </row>
    <row r="1230" spans="1:3" ht="20.100000000000001" customHeight="1">
      <c r="A1230" s="2">
        <v>2200111</v>
      </c>
      <c r="B1230" s="2" t="s">
        <v>955</v>
      </c>
      <c r="C1230" s="3">
        <v>0</v>
      </c>
    </row>
    <row r="1231" spans="1:3" ht="20.100000000000001" customHeight="1">
      <c r="A1231" s="2">
        <v>2200112</v>
      </c>
      <c r="B1231" s="2" t="s">
        <v>956</v>
      </c>
      <c r="C1231" s="3">
        <v>1017</v>
      </c>
    </row>
    <row r="1232" spans="1:3" ht="20.100000000000001" customHeight="1">
      <c r="A1232" s="2">
        <v>2200113</v>
      </c>
      <c r="B1232" s="2" t="s">
        <v>957</v>
      </c>
      <c r="C1232" s="3">
        <v>0</v>
      </c>
    </row>
    <row r="1233" spans="1:3" ht="20.100000000000001" customHeight="1">
      <c r="A1233" s="2">
        <v>2200114</v>
      </c>
      <c r="B1233" s="2" t="s">
        <v>958</v>
      </c>
      <c r="C1233" s="3">
        <v>0</v>
      </c>
    </row>
    <row r="1234" spans="1:3" ht="20.100000000000001" customHeight="1">
      <c r="A1234" s="2">
        <v>2200115</v>
      </c>
      <c r="B1234" s="2" t="s">
        <v>959</v>
      </c>
      <c r="C1234" s="3">
        <v>0</v>
      </c>
    </row>
    <row r="1235" spans="1:3" ht="20.100000000000001" customHeight="1">
      <c r="A1235" s="2">
        <v>2200116</v>
      </c>
      <c r="B1235" s="2" t="s">
        <v>960</v>
      </c>
      <c r="C1235" s="3">
        <v>0</v>
      </c>
    </row>
    <row r="1236" spans="1:3" ht="20.100000000000001" customHeight="1">
      <c r="A1236" s="2">
        <v>2200119</v>
      </c>
      <c r="B1236" s="2" t="s">
        <v>961</v>
      </c>
      <c r="C1236" s="3">
        <v>0</v>
      </c>
    </row>
    <row r="1237" spans="1:3" ht="20.100000000000001" customHeight="1">
      <c r="A1237" s="2">
        <v>2200150</v>
      </c>
      <c r="B1237" s="2" t="s">
        <v>16</v>
      </c>
      <c r="C1237" s="3">
        <v>0</v>
      </c>
    </row>
    <row r="1238" spans="1:3" ht="20.100000000000001" customHeight="1">
      <c r="A1238" s="2">
        <v>2200199</v>
      </c>
      <c r="B1238" s="2" t="s">
        <v>962</v>
      </c>
      <c r="C1238" s="3">
        <v>1237</v>
      </c>
    </row>
    <row r="1239" spans="1:3" ht="20.100000000000001" customHeight="1">
      <c r="A1239" s="2">
        <v>22002</v>
      </c>
      <c r="B1239" s="4" t="s">
        <v>963</v>
      </c>
      <c r="C1239" s="3">
        <f>SUM(C1240:C1257)</f>
        <v>0</v>
      </c>
    </row>
    <row r="1240" spans="1:3" ht="20.100000000000001" customHeight="1">
      <c r="A1240" s="2">
        <v>2200201</v>
      </c>
      <c r="B1240" s="2" t="s">
        <v>7</v>
      </c>
      <c r="C1240" s="3">
        <v>0</v>
      </c>
    </row>
    <row r="1241" spans="1:3" ht="20.100000000000001" customHeight="1">
      <c r="A1241" s="2">
        <v>2200202</v>
      </c>
      <c r="B1241" s="2" t="s">
        <v>8</v>
      </c>
      <c r="C1241" s="3">
        <v>0</v>
      </c>
    </row>
    <row r="1242" spans="1:3" ht="20.100000000000001" customHeight="1">
      <c r="A1242" s="2">
        <v>2200203</v>
      </c>
      <c r="B1242" s="2" t="s">
        <v>9</v>
      </c>
      <c r="C1242" s="3">
        <v>0</v>
      </c>
    </row>
    <row r="1243" spans="1:3" ht="20.100000000000001" customHeight="1">
      <c r="A1243" s="2">
        <v>2200204</v>
      </c>
      <c r="B1243" s="2" t="s">
        <v>964</v>
      </c>
      <c r="C1243" s="3">
        <v>0</v>
      </c>
    </row>
    <row r="1244" spans="1:3" ht="20.100000000000001" customHeight="1">
      <c r="A1244" s="2">
        <v>2200205</v>
      </c>
      <c r="B1244" s="2" t="s">
        <v>965</v>
      </c>
      <c r="C1244" s="3">
        <v>0</v>
      </c>
    </row>
    <row r="1245" spans="1:3" ht="20.100000000000001" customHeight="1">
      <c r="A1245" s="2">
        <v>2200206</v>
      </c>
      <c r="B1245" s="2" t="s">
        <v>966</v>
      </c>
      <c r="C1245" s="3">
        <v>0</v>
      </c>
    </row>
    <row r="1246" spans="1:3" ht="20.100000000000001" customHeight="1">
      <c r="A1246" s="2">
        <v>2200207</v>
      </c>
      <c r="B1246" s="2" t="s">
        <v>967</v>
      </c>
      <c r="C1246" s="3">
        <v>0</v>
      </c>
    </row>
    <row r="1247" spans="1:3" ht="20.100000000000001" customHeight="1">
      <c r="A1247" s="2">
        <v>2200208</v>
      </c>
      <c r="B1247" s="2" t="s">
        <v>968</v>
      </c>
      <c r="C1247" s="3">
        <v>0</v>
      </c>
    </row>
    <row r="1248" spans="1:3" ht="20.100000000000001" customHeight="1">
      <c r="A1248" s="2">
        <v>2200209</v>
      </c>
      <c r="B1248" s="2" t="s">
        <v>969</v>
      </c>
      <c r="C1248" s="3">
        <v>0</v>
      </c>
    </row>
    <row r="1249" spans="1:3" ht="20.100000000000001" customHeight="1">
      <c r="A1249" s="2">
        <v>2200210</v>
      </c>
      <c r="B1249" s="2" t="s">
        <v>970</v>
      </c>
      <c r="C1249" s="3">
        <v>0</v>
      </c>
    </row>
    <row r="1250" spans="1:3" ht="20.100000000000001" customHeight="1">
      <c r="A1250" s="2">
        <v>2200211</v>
      </c>
      <c r="B1250" s="2" t="s">
        <v>971</v>
      </c>
      <c r="C1250" s="3">
        <v>0</v>
      </c>
    </row>
    <row r="1251" spans="1:3" ht="20.100000000000001" customHeight="1">
      <c r="A1251" s="2">
        <v>2200212</v>
      </c>
      <c r="B1251" s="2" t="s">
        <v>972</v>
      </c>
      <c r="C1251" s="3">
        <v>0</v>
      </c>
    </row>
    <row r="1252" spans="1:3" ht="20.100000000000001" customHeight="1">
      <c r="A1252" s="2">
        <v>2200213</v>
      </c>
      <c r="B1252" s="2" t="s">
        <v>973</v>
      </c>
      <c r="C1252" s="3">
        <v>0</v>
      </c>
    </row>
    <row r="1253" spans="1:3" ht="20.100000000000001" customHeight="1">
      <c r="A1253" s="2">
        <v>2200215</v>
      </c>
      <c r="B1253" s="2" t="s">
        <v>974</v>
      </c>
      <c r="C1253" s="3">
        <v>0</v>
      </c>
    </row>
    <row r="1254" spans="1:3" ht="20.100000000000001" customHeight="1">
      <c r="A1254" s="2">
        <v>2200217</v>
      </c>
      <c r="B1254" s="2" t="s">
        <v>975</v>
      </c>
      <c r="C1254" s="3">
        <v>0</v>
      </c>
    </row>
    <row r="1255" spans="1:3" ht="20.100000000000001" customHeight="1">
      <c r="A1255" s="2">
        <v>2200218</v>
      </c>
      <c r="B1255" s="2" t="s">
        <v>976</v>
      </c>
      <c r="C1255" s="3">
        <v>0</v>
      </c>
    </row>
    <row r="1256" spans="1:3" ht="20.100000000000001" customHeight="1">
      <c r="A1256" s="2">
        <v>2200250</v>
      </c>
      <c r="B1256" s="2" t="s">
        <v>16</v>
      </c>
      <c r="C1256" s="3">
        <v>0</v>
      </c>
    </row>
    <row r="1257" spans="1:3" ht="20.100000000000001" customHeight="1">
      <c r="A1257" s="2">
        <v>2200299</v>
      </c>
      <c r="B1257" s="2" t="s">
        <v>977</v>
      </c>
      <c r="C1257" s="3">
        <v>0</v>
      </c>
    </row>
    <row r="1258" spans="1:3" ht="20.100000000000001" customHeight="1">
      <c r="A1258" s="2">
        <v>22003</v>
      </c>
      <c r="B1258" s="4" t="s">
        <v>978</v>
      </c>
      <c r="C1258" s="3">
        <f>SUM(C1259:C1266)</f>
        <v>0</v>
      </c>
    </row>
    <row r="1259" spans="1:3" ht="20.100000000000001" customHeight="1">
      <c r="A1259" s="2">
        <v>2200301</v>
      </c>
      <c r="B1259" s="2" t="s">
        <v>7</v>
      </c>
      <c r="C1259" s="3">
        <v>0</v>
      </c>
    </row>
    <row r="1260" spans="1:3" ht="20.100000000000001" customHeight="1">
      <c r="A1260" s="2">
        <v>2200302</v>
      </c>
      <c r="B1260" s="2" t="s">
        <v>8</v>
      </c>
      <c r="C1260" s="3">
        <v>0</v>
      </c>
    </row>
    <row r="1261" spans="1:3" ht="20.100000000000001" customHeight="1">
      <c r="A1261" s="2">
        <v>2200303</v>
      </c>
      <c r="B1261" s="2" t="s">
        <v>9</v>
      </c>
      <c r="C1261" s="3">
        <v>0</v>
      </c>
    </row>
    <row r="1262" spans="1:3" ht="20.100000000000001" customHeight="1">
      <c r="A1262" s="2">
        <v>2200304</v>
      </c>
      <c r="B1262" s="2" t="s">
        <v>979</v>
      </c>
      <c r="C1262" s="3">
        <v>0</v>
      </c>
    </row>
    <row r="1263" spans="1:3" ht="20.100000000000001" customHeight="1">
      <c r="A1263" s="2">
        <v>2200305</v>
      </c>
      <c r="B1263" s="2" t="s">
        <v>980</v>
      </c>
      <c r="C1263" s="3">
        <v>0</v>
      </c>
    </row>
    <row r="1264" spans="1:3" ht="20.100000000000001" customHeight="1">
      <c r="A1264" s="2">
        <v>2200306</v>
      </c>
      <c r="B1264" s="2" t="s">
        <v>981</v>
      </c>
      <c r="C1264" s="3">
        <v>0</v>
      </c>
    </row>
    <row r="1265" spans="1:3" ht="20.100000000000001" customHeight="1">
      <c r="A1265" s="2">
        <v>2200350</v>
      </c>
      <c r="B1265" s="2" t="s">
        <v>16</v>
      </c>
      <c r="C1265" s="3">
        <v>0</v>
      </c>
    </row>
    <row r="1266" spans="1:3" ht="20.100000000000001" customHeight="1">
      <c r="A1266" s="2">
        <v>2200399</v>
      </c>
      <c r="B1266" s="2" t="s">
        <v>982</v>
      </c>
      <c r="C1266" s="3">
        <v>0</v>
      </c>
    </row>
    <row r="1267" spans="1:3" ht="20.100000000000001" customHeight="1">
      <c r="A1267" s="2">
        <v>22004</v>
      </c>
      <c r="B1267" s="4" t="s">
        <v>983</v>
      </c>
      <c r="C1267" s="3">
        <f>SUM(C1268:C1279)</f>
        <v>0</v>
      </c>
    </row>
    <row r="1268" spans="1:3" ht="20.100000000000001" customHeight="1">
      <c r="A1268" s="2">
        <v>2200401</v>
      </c>
      <c r="B1268" s="2" t="s">
        <v>7</v>
      </c>
      <c r="C1268" s="3">
        <v>0</v>
      </c>
    </row>
    <row r="1269" spans="1:3" ht="20.100000000000001" customHeight="1">
      <c r="A1269" s="2">
        <v>2200402</v>
      </c>
      <c r="B1269" s="2" t="s">
        <v>8</v>
      </c>
      <c r="C1269" s="3">
        <v>0</v>
      </c>
    </row>
    <row r="1270" spans="1:3" ht="20.100000000000001" customHeight="1">
      <c r="A1270" s="2">
        <v>2200403</v>
      </c>
      <c r="B1270" s="2" t="s">
        <v>9</v>
      </c>
      <c r="C1270" s="3">
        <v>0</v>
      </c>
    </row>
    <row r="1271" spans="1:3" ht="20.100000000000001" customHeight="1">
      <c r="A1271" s="2">
        <v>2200404</v>
      </c>
      <c r="B1271" s="2" t="s">
        <v>984</v>
      </c>
      <c r="C1271" s="3">
        <v>0</v>
      </c>
    </row>
    <row r="1272" spans="1:3" ht="20.100000000000001" customHeight="1">
      <c r="A1272" s="2">
        <v>2200405</v>
      </c>
      <c r="B1272" s="2" t="s">
        <v>985</v>
      </c>
      <c r="C1272" s="3">
        <v>0</v>
      </c>
    </row>
    <row r="1273" spans="1:3" ht="20.100000000000001" customHeight="1">
      <c r="A1273" s="2">
        <v>2200406</v>
      </c>
      <c r="B1273" s="2" t="s">
        <v>986</v>
      </c>
      <c r="C1273" s="3">
        <v>0</v>
      </c>
    </row>
    <row r="1274" spans="1:3" ht="20.100000000000001" customHeight="1">
      <c r="A1274" s="2">
        <v>2200407</v>
      </c>
      <c r="B1274" s="2" t="s">
        <v>987</v>
      </c>
      <c r="C1274" s="3">
        <v>0</v>
      </c>
    </row>
    <row r="1275" spans="1:3" ht="20.100000000000001" customHeight="1">
      <c r="A1275" s="2">
        <v>2200408</v>
      </c>
      <c r="B1275" s="2" t="s">
        <v>988</v>
      </c>
      <c r="C1275" s="3">
        <v>0</v>
      </c>
    </row>
    <row r="1276" spans="1:3" ht="20.100000000000001" customHeight="1">
      <c r="A1276" s="2">
        <v>2200409</v>
      </c>
      <c r="B1276" s="2" t="s">
        <v>989</v>
      </c>
      <c r="C1276" s="3">
        <v>0</v>
      </c>
    </row>
    <row r="1277" spans="1:3" ht="20.100000000000001" customHeight="1">
      <c r="A1277" s="2">
        <v>2200410</v>
      </c>
      <c r="B1277" s="2" t="s">
        <v>990</v>
      </c>
      <c r="C1277" s="3">
        <v>0</v>
      </c>
    </row>
    <row r="1278" spans="1:3" ht="20.100000000000001" customHeight="1">
      <c r="A1278" s="2">
        <v>2200450</v>
      </c>
      <c r="B1278" s="2" t="s">
        <v>991</v>
      </c>
      <c r="C1278" s="3">
        <v>0</v>
      </c>
    </row>
    <row r="1279" spans="1:3" ht="20.100000000000001" customHeight="1">
      <c r="A1279" s="2">
        <v>2200499</v>
      </c>
      <c r="B1279" s="2" t="s">
        <v>992</v>
      </c>
      <c r="C1279" s="3">
        <v>0</v>
      </c>
    </row>
    <row r="1280" spans="1:3" ht="20.100000000000001" customHeight="1">
      <c r="A1280" s="2">
        <v>22005</v>
      </c>
      <c r="B1280" s="4" t="s">
        <v>993</v>
      </c>
      <c r="C1280" s="3">
        <f>SUM(C1281:C1294)</f>
        <v>118</v>
      </c>
    </row>
    <row r="1281" spans="1:3" ht="20.100000000000001" customHeight="1">
      <c r="A1281" s="2">
        <v>2200501</v>
      </c>
      <c r="B1281" s="2" t="s">
        <v>7</v>
      </c>
      <c r="C1281" s="3">
        <v>0</v>
      </c>
    </row>
    <row r="1282" spans="1:3" ht="20.100000000000001" customHeight="1">
      <c r="A1282" s="2">
        <v>2200502</v>
      </c>
      <c r="B1282" s="2" t="s">
        <v>8</v>
      </c>
      <c r="C1282" s="3">
        <v>118</v>
      </c>
    </row>
    <row r="1283" spans="1:3" ht="20.100000000000001" customHeight="1">
      <c r="A1283" s="2">
        <v>2200503</v>
      </c>
      <c r="B1283" s="2" t="s">
        <v>9</v>
      </c>
      <c r="C1283" s="3">
        <v>0</v>
      </c>
    </row>
    <row r="1284" spans="1:3" ht="20.100000000000001" customHeight="1">
      <c r="A1284" s="2">
        <v>2200504</v>
      </c>
      <c r="B1284" s="2" t="s">
        <v>994</v>
      </c>
      <c r="C1284" s="3">
        <v>0</v>
      </c>
    </row>
    <row r="1285" spans="1:3" ht="20.100000000000001" customHeight="1">
      <c r="A1285" s="2">
        <v>2200506</v>
      </c>
      <c r="B1285" s="2" t="s">
        <v>995</v>
      </c>
      <c r="C1285" s="3">
        <v>0</v>
      </c>
    </row>
    <row r="1286" spans="1:3" ht="20.100000000000001" customHeight="1">
      <c r="A1286" s="2">
        <v>2200507</v>
      </c>
      <c r="B1286" s="2" t="s">
        <v>996</v>
      </c>
      <c r="C1286" s="3">
        <v>0</v>
      </c>
    </row>
    <row r="1287" spans="1:3" ht="20.100000000000001" customHeight="1">
      <c r="A1287" s="2">
        <v>2200508</v>
      </c>
      <c r="B1287" s="2" t="s">
        <v>997</v>
      </c>
      <c r="C1287" s="3">
        <v>0</v>
      </c>
    </row>
    <row r="1288" spans="1:3" ht="20.100000000000001" customHeight="1">
      <c r="A1288" s="2">
        <v>2200509</v>
      </c>
      <c r="B1288" s="2" t="s">
        <v>998</v>
      </c>
      <c r="C1288" s="3">
        <v>0</v>
      </c>
    </row>
    <row r="1289" spans="1:3" ht="20.100000000000001" customHeight="1">
      <c r="A1289" s="2">
        <v>2200510</v>
      </c>
      <c r="B1289" s="2" t="s">
        <v>999</v>
      </c>
      <c r="C1289" s="3">
        <v>0</v>
      </c>
    </row>
    <row r="1290" spans="1:3" ht="20.100000000000001" customHeight="1">
      <c r="A1290" s="2">
        <v>2200511</v>
      </c>
      <c r="B1290" s="2" t="s">
        <v>1000</v>
      </c>
      <c r="C1290" s="3">
        <v>0</v>
      </c>
    </row>
    <row r="1291" spans="1:3" ht="20.100000000000001" customHeight="1">
      <c r="A1291" s="2">
        <v>2200512</v>
      </c>
      <c r="B1291" s="2" t="s">
        <v>1001</v>
      </c>
      <c r="C1291" s="3">
        <v>0</v>
      </c>
    </row>
    <row r="1292" spans="1:3" ht="20.100000000000001" customHeight="1">
      <c r="A1292" s="2">
        <v>2200513</v>
      </c>
      <c r="B1292" s="2" t="s">
        <v>1002</v>
      </c>
      <c r="C1292" s="3">
        <v>0</v>
      </c>
    </row>
    <row r="1293" spans="1:3" ht="20.100000000000001" customHeight="1">
      <c r="A1293" s="2">
        <v>2200514</v>
      </c>
      <c r="B1293" s="2" t="s">
        <v>1003</v>
      </c>
      <c r="C1293" s="3">
        <v>0</v>
      </c>
    </row>
    <row r="1294" spans="1:3" ht="20.100000000000001" customHeight="1">
      <c r="A1294" s="2">
        <v>2200599</v>
      </c>
      <c r="B1294" s="2" t="s">
        <v>1004</v>
      </c>
      <c r="C1294" s="3">
        <v>0</v>
      </c>
    </row>
    <row r="1295" spans="1:3" ht="20.100000000000001" customHeight="1">
      <c r="A1295" s="2">
        <v>22099</v>
      </c>
      <c r="B1295" s="4" t="s">
        <v>1005</v>
      </c>
      <c r="C1295" s="3">
        <f>C1296</f>
        <v>0</v>
      </c>
    </row>
    <row r="1296" spans="1:3" ht="20.100000000000001" customHeight="1">
      <c r="A1296" s="2">
        <v>2209901</v>
      </c>
      <c r="B1296" s="2" t="s">
        <v>1006</v>
      </c>
      <c r="C1296" s="3">
        <v>0</v>
      </c>
    </row>
    <row r="1297" spans="1:3" ht="20.100000000000001" customHeight="1">
      <c r="A1297" s="2">
        <v>221</v>
      </c>
      <c r="B1297" s="4" t="s">
        <v>1007</v>
      </c>
      <c r="C1297" s="3">
        <f>SUM(C1298,C1307,C1311)</f>
        <v>3672</v>
      </c>
    </row>
    <row r="1298" spans="1:3" ht="20.100000000000001" customHeight="1">
      <c r="A1298" s="2">
        <v>22101</v>
      </c>
      <c r="B1298" s="4" t="s">
        <v>1008</v>
      </c>
      <c r="C1298" s="3">
        <f>SUM(C1299:C1306)</f>
        <v>3672</v>
      </c>
    </row>
    <row r="1299" spans="1:3" ht="20.100000000000001" customHeight="1">
      <c r="A1299" s="2">
        <v>2210101</v>
      </c>
      <c r="B1299" s="2" t="s">
        <v>1009</v>
      </c>
      <c r="C1299" s="3">
        <v>0</v>
      </c>
    </row>
    <row r="1300" spans="1:3" ht="20.100000000000001" customHeight="1">
      <c r="A1300" s="2">
        <v>2210102</v>
      </c>
      <c r="B1300" s="2" t="s">
        <v>1010</v>
      </c>
      <c r="C1300" s="3">
        <v>0</v>
      </c>
    </row>
    <row r="1301" spans="1:3" ht="20.100000000000001" customHeight="1">
      <c r="A1301" s="2">
        <v>2210103</v>
      </c>
      <c r="B1301" s="2" t="s">
        <v>1011</v>
      </c>
      <c r="C1301" s="3">
        <v>1832</v>
      </c>
    </row>
    <row r="1302" spans="1:3" ht="20.100000000000001" customHeight="1">
      <c r="A1302" s="2">
        <v>2210104</v>
      </c>
      <c r="B1302" s="2" t="s">
        <v>1012</v>
      </c>
      <c r="C1302" s="3">
        <v>0</v>
      </c>
    </row>
    <row r="1303" spans="1:3" ht="20.100000000000001" customHeight="1">
      <c r="A1303" s="2">
        <v>2210105</v>
      </c>
      <c r="B1303" s="2" t="s">
        <v>1013</v>
      </c>
      <c r="C1303" s="3">
        <v>1696</v>
      </c>
    </row>
    <row r="1304" spans="1:3" ht="20.100000000000001" customHeight="1">
      <c r="A1304" s="2">
        <v>2210106</v>
      </c>
      <c r="B1304" s="2" t="s">
        <v>1014</v>
      </c>
      <c r="C1304" s="3">
        <v>0</v>
      </c>
    </row>
    <row r="1305" spans="1:3" ht="20.100000000000001" customHeight="1">
      <c r="A1305" s="2">
        <v>2210107</v>
      </c>
      <c r="B1305" s="2" t="s">
        <v>1015</v>
      </c>
      <c r="C1305" s="3">
        <v>144</v>
      </c>
    </row>
    <row r="1306" spans="1:3" ht="20.100000000000001" customHeight="1">
      <c r="A1306" s="2">
        <v>2210199</v>
      </c>
      <c r="B1306" s="2" t="s">
        <v>1016</v>
      </c>
      <c r="C1306" s="3">
        <v>0</v>
      </c>
    </row>
    <row r="1307" spans="1:3" ht="20.100000000000001" customHeight="1">
      <c r="A1307" s="2">
        <v>22102</v>
      </c>
      <c r="B1307" s="4" t="s">
        <v>1017</v>
      </c>
      <c r="C1307" s="3">
        <f>SUM(C1308:C1310)</f>
        <v>0</v>
      </c>
    </row>
    <row r="1308" spans="1:3" ht="20.100000000000001" customHeight="1">
      <c r="A1308" s="2">
        <v>2210201</v>
      </c>
      <c r="B1308" s="2" t="s">
        <v>1018</v>
      </c>
      <c r="C1308" s="3">
        <v>0</v>
      </c>
    </row>
    <row r="1309" spans="1:3" ht="20.100000000000001" customHeight="1">
      <c r="A1309" s="2">
        <v>2210202</v>
      </c>
      <c r="B1309" s="2" t="s">
        <v>1019</v>
      </c>
      <c r="C1309" s="3">
        <v>0</v>
      </c>
    </row>
    <row r="1310" spans="1:3" ht="20.100000000000001" customHeight="1">
      <c r="A1310" s="2">
        <v>2210203</v>
      </c>
      <c r="B1310" s="2" t="s">
        <v>1020</v>
      </c>
      <c r="C1310" s="3">
        <v>0</v>
      </c>
    </row>
    <row r="1311" spans="1:3" ht="20.100000000000001" customHeight="1">
      <c r="A1311" s="2">
        <v>22103</v>
      </c>
      <c r="B1311" s="4" t="s">
        <v>1021</v>
      </c>
      <c r="C1311" s="3">
        <f>SUM(C1312:C1314)</f>
        <v>0</v>
      </c>
    </row>
    <row r="1312" spans="1:3" ht="20.100000000000001" customHeight="1">
      <c r="A1312" s="2">
        <v>2210301</v>
      </c>
      <c r="B1312" s="2" t="s">
        <v>1022</v>
      </c>
      <c r="C1312" s="3">
        <v>0</v>
      </c>
    </row>
    <row r="1313" spans="1:3" ht="20.100000000000001" customHeight="1">
      <c r="A1313" s="2">
        <v>2210302</v>
      </c>
      <c r="B1313" s="2" t="s">
        <v>1023</v>
      </c>
      <c r="C1313" s="3">
        <v>0</v>
      </c>
    </row>
    <row r="1314" spans="1:3" ht="20.100000000000001" customHeight="1">
      <c r="A1314" s="2">
        <v>2210399</v>
      </c>
      <c r="B1314" s="2" t="s">
        <v>1024</v>
      </c>
      <c r="C1314" s="3">
        <v>0</v>
      </c>
    </row>
    <row r="1315" spans="1:3" ht="20.100000000000001" customHeight="1">
      <c r="A1315" s="2">
        <v>222</v>
      </c>
      <c r="B1315" s="4" t="s">
        <v>1025</v>
      </c>
      <c r="C1315" s="3">
        <f>SUM(C1316,C1331,C1345,C1350,C1356)</f>
        <v>3590</v>
      </c>
    </row>
    <row r="1316" spans="1:3" ht="20.100000000000001" customHeight="1">
      <c r="A1316" s="2">
        <v>22201</v>
      </c>
      <c r="B1316" s="4" t="s">
        <v>1026</v>
      </c>
      <c r="C1316" s="3">
        <f>SUM(C1317:C1330)</f>
        <v>3590</v>
      </c>
    </row>
    <row r="1317" spans="1:3" ht="20.100000000000001" customHeight="1">
      <c r="A1317" s="2">
        <v>2220101</v>
      </c>
      <c r="B1317" s="2" t="s">
        <v>7</v>
      </c>
      <c r="C1317" s="3">
        <v>105</v>
      </c>
    </row>
    <row r="1318" spans="1:3" ht="20.100000000000001" customHeight="1">
      <c r="A1318" s="2">
        <v>2220102</v>
      </c>
      <c r="B1318" s="2" t="s">
        <v>8</v>
      </c>
      <c r="C1318" s="3">
        <v>44</v>
      </c>
    </row>
    <row r="1319" spans="1:3" ht="20.100000000000001" customHeight="1">
      <c r="A1319" s="2">
        <v>2220103</v>
      </c>
      <c r="B1319" s="2" t="s">
        <v>9</v>
      </c>
      <c r="C1319" s="3">
        <v>0</v>
      </c>
    </row>
    <row r="1320" spans="1:3" ht="20.100000000000001" customHeight="1">
      <c r="A1320" s="2">
        <v>2220104</v>
      </c>
      <c r="B1320" s="2" t="s">
        <v>1027</v>
      </c>
      <c r="C1320" s="3">
        <v>0</v>
      </c>
    </row>
    <row r="1321" spans="1:3" ht="20.100000000000001" customHeight="1">
      <c r="A1321" s="2">
        <v>2220105</v>
      </c>
      <c r="B1321" s="2" t="s">
        <v>1028</v>
      </c>
      <c r="C1321" s="3">
        <v>0</v>
      </c>
    </row>
    <row r="1322" spans="1:3" ht="20.100000000000001" customHeight="1">
      <c r="A1322" s="2">
        <v>2220106</v>
      </c>
      <c r="B1322" s="2" t="s">
        <v>1029</v>
      </c>
      <c r="C1322" s="3">
        <v>1717</v>
      </c>
    </row>
    <row r="1323" spans="1:3" ht="20.100000000000001" customHeight="1">
      <c r="A1323" s="2">
        <v>2220107</v>
      </c>
      <c r="B1323" s="2" t="s">
        <v>1030</v>
      </c>
      <c r="C1323" s="3">
        <v>0</v>
      </c>
    </row>
    <row r="1324" spans="1:3" ht="20.100000000000001" customHeight="1">
      <c r="A1324" s="2">
        <v>2220112</v>
      </c>
      <c r="B1324" s="2" t="s">
        <v>1031</v>
      </c>
      <c r="C1324" s="3">
        <v>0</v>
      </c>
    </row>
    <row r="1325" spans="1:3" ht="20.100000000000001" customHeight="1">
      <c r="A1325" s="2">
        <v>2220113</v>
      </c>
      <c r="B1325" s="2" t="s">
        <v>1032</v>
      </c>
      <c r="C1325" s="3">
        <v>0</v>
      </c>
    </row>
    <row r="1326" spans="1:3" ht="20.100000000000001" customHeight="1">
      <c r="A1326" s="2">
        <v>2220114</v>
      </c>
      <c r="B1326" s="2" t="s">
        <v>1033</v>
      </c>
      <c r="C1326" s="3">
        <v>0</v>
      </c>
    </row>
    <row r="1327" spans="1:3" ht="20.100000000000001" customHeight="1">
      <c r="A1327" s="2">
        <v>2220115</v>
      </c>
      <c r="B1327" s="2" t="s">
        <v>1034</v>
      </c>
      <c r="C1327" s="3">
        <v>40</v>
      </c>
    </row>
    <row r="1328" spans="1:3" ht="20.100000000000001" customHeight="1">
      <c r="A1328" s="2">
        <v>2220118</v>
      </c>
      <c r="B1328" s="2" t="s">
        <v>1035</v>
      </c>
      <c r="C1328" s="3">
        <v>0</v>
      </c>
    </row>
    <row r="1329" spans="1:3" ht="20.100000000000001" customHeight="1">
      <c r="A1329" s="2">
        <v>2220150</v>
      </c>
      <c r="B1329" s="2" t="s">
        <v>16</v>
      </c>
      <c r="C1329" s="3">
        <v>0</v>
      </c>
    </row>
    <row r="1330" spans="1:3" ht="20.100000000000001" customHeight="1">
      <c r="A1330" s="2">
        <v>2220199</v>
      </c>
      <c r="B1330" s="2" t="s">
        <v>1036</v>
      </c>
      <c r="C1330" s="3">
        <v>1684</v>
      </c>
    </row>
    <row r="1331" spans="1:3" ht="20.100000000000001" customHeight="1">
      <c r="A1331" s="2">
        <v>22202</v>
      </c>
      <c r="B1331" s="4" t="s">
        <v>1037</v>
      </c>
      <c r="C1331" s="3">
        <f>SUM(C1332:C1344)</f>
        <v>0</v>
      </c>
    </row>
    <row r="1332" spans="1:3" ht="20.100000000000001" customHeight="1">
      <c r="A1332" s="2">
        <v>2220201</v>
      </c>
      <c r="B1332" s="2" t="s">
        <v>7</v>
      </c>
      <c r="C1332" s="3">
        <v>0</v>
      </c>
    </row>
    <row r="1333" spans="1:3" ht="20.100000000000001" customHeight="1">
      <c r="A1333" s="2">
        <v>2220202</v>
      </c>
      <c r="B1333" s="2" t="s">
        <v>8</v>
      </c>
      <c r="C1333" s="3">
        <v>0</v>
      </c>
    </row>
    <row r="1334" spans="1:3" ht="20.100000000000001" customHeight="1">
      <c r="A1334" s="2">
        <v>2220203</v>
      </c>
      <c r="B1334" s="2" t="s">
        <v>9</v>
      </c>
      <c r="C1334" s="3">
        <v>0</v>
      </c>
    </row>
    <row r="1335" spans="1:3" ht="20.100000000000001" customHeight="1">
      <c r="A1335" s="2">
        <v>2220204</v>
      </c>
      <c r="B1335" s="2" t="s">
        <v>1038</v>
      </c>
      <c r="C1335" s="3">
        <v>0</v>
      </c>
    </row>
    <row r="1336" spans="1:3" ht="20.100000000000001" customHeight="1">
      <c r="A1336" s="2">
        <v>2220205</v>
      </c>
      <c r="B1336" s="2" t="s">
        <v>1039</v>
      </c>
      <c r="C1336" s="3">
        <v>0</v>
      </c>
    </row>
    <row r="1337" spans="1:3" ht="20.100000000000001" customHeight="1">
      <c r="A1337" s="2">
        <v>2220206</v>
      </c>
      <c r="B1337" s="2" t="s">
        <v>1040</v>
      </c>
      <c r="C1337" s="3">
        <v>0</v>
      </c>
    </row>
    <row r="1338" spans="1:3" ht="20.100000000000001" customHeight="1">
      <c r="A1338" s="2">
        <v>2220207</v>
      </c>
      <c r="B1338" s="2" t="s">
        <v>1041</v>
      </c>
      <c r="C1338" s="3">
        <v>0</v>
      </c>
    </row>
    <row r="1339" spans="1:3" ht="20.100000000000001" customHeight="1">
      <c r="A1339" s="2">
        <v>2220209</v>
      </c>
      <c r="B1339" s="2" t="s">
        <v>1042</v>
      </c>
      <c r="C1339" s="3">
        <v>0</v>
      </c>
    </row>
    <row r="1340" spans="1:3" ht="20.100000000000001" customHeight="1">
      <c r="A1340" s="2">
        <v>2220210</v>
      </c>
      <c r="B1340" s="2" t="s">
        <v>1043</v>
      </c>
      <c r="C1340" s="3">
        <v>0</v>
      </c>
    </row>
    <row r="1341" spans="1:3" ht="20.100000000000001" customHeight="1">
      <c r="A1341" s="2">
        <v>2220211</v>
      </c>
      <c r="B1341" s="2" t="s">
        <v>1044</v>
      </c>
      <c r="C1341" s="3">
        <v>0</v>
      </c>
    </row>
    <row r="1342" spans="1:3" ht="20.100000000000001" customHeight="1">
      <c r="A1342" s="2">
        <v>2220212</v>
      </c>
      <c r="B1342" s="2" t="s">
        <v>1045</v>
      </c>
      <c r="C1342" s="3">
        <v>0</v>
      </c>
    </row>
    <row r="1343" spans="1:3" ht="20.100000000000001" customHeight="1">
      <c r="A1343" s="2">
        <v>2220250</v>
      </c>
      <c r="B1343" s="2" t="s">
        <v>16</v>
      </c>
      <c r="C1343" s="3">
        <v>0</v>
      </c>
    </row>
    <row r="1344" spans="1:3" ht="20.100000000000001" customHeight="1">
      <c r="A1344" s="2">
        <v>2220299</v>
      </c>
      <c r="B1344" s="2" t="s">
        <v>1046</v>
      </c>
      <c r="C1344" s="3">
        <v>0</v>
      </c>
    </row>
    <row r="1345" spans="1:3" ht="20.100000000000001" customHeight="1">
      <c r="A1345" s="2">
        <v>22203</v>
      </c>
      <c r="B1345" s="4" t="s">
        <v>1047</v>
      </c>
      <c r="C1345" s="3">
        <f>SUM(C1346:C1349)</f>
        <v>0</v>
      </c>
    </row>
    <row r="1346" spans="1:3" ht="20.100000000000001" customHeight="1">
      <c r="A1346" s="2">
        <v>2220301</v>
      </c>
      <c r="B1346" s="2" t="s">
        <v>1048</v>
      </c>
      <c r="C1346" s="3">
        <v>0</v>
      </c>
    </row>
    <row r="1347" spans="1:3" ht="20.100000000000001" customHeight="1">
      <c r="A1347" s="2">
        <v>2220303</v>
      </c>
      <c r="B1347" s="2" t="s">
        <v>1049</v>
      </c>
      <c r="C1347" s="3">
        <v>0</v>
      </c>
    </row>
    <row r="1348" spans="1:3" ht="20.100000000000001" customHeight="1">
      <c r="A1348" s="2">
        <v>2220304</v>
      </c>
      <c r="B1348" s="2" t="s">
        <v>1050</v>
      </c>
      <c r="C1348" s="3">
        <v>0</v>
      </c>
    </row>
    <row r="1349" spans="1:3" ht="20.100000000000001" customHeight="1">
      <c r="A1349" s="2">
        <v>2220399</v>
      </c>
      <c r="B1349" s="2" t="s">
        <v>1051</v>
      </c>
      <c r="C1349" s="3">
        <v>0</v>
      </c>
    </row>
    <row r="1350" spans="1:3" ht="20.100000000000001" customHeight="1">
      <c r="A1350" s="2">
        <v>22204</v>
      </c>
      <c r="B1350" s="4" t="s">
        <v>1052</v>
      </c>
      <c r="C1350" s="3">
        <f>SUM(C1351:C1355)</f>
        <v>0</v>
      </c>
    </row>
    <row r="1351" spans="1:3" ht="20.100000000000001" customHeight="1">
      <c r="A1351" s="2">
        <v>2220401</v>
      </c>
      <c r="B1351" s="2" t="s">
        <v>1053</v>
      </c>
      <c r="C1351" s="3">
        <v>0</v>
      </c>
    </row>
    <row r="1352" spans="1:3" ht="20.100000000000001" customHeight="1">
      <c r="A1352" s="2">
        <v>2220402</v>
      </c>
      <c r="B1352" s="2" t="s">
        <v>1054</v>
      </c>
      <c r="C1352" s="3">
        <v>0</v>
      </c>
    </row>
    <row r="1353" spans="1:3" ht="20.100000000000001" customHeight="1">
      <c r="A1353" s="2">
        <v>2220403</v>
      </c>
      <c r="B1353" s="2" t="s">
        <v>1055</v>
      </c>
      <c r="C1353" s="3">
        <v>0</v>
      </c>
    </row>
    <row r="1354" spans="1:3" ht="20.100000000000001" customHeight="1">
      <c r="A1354" s="2">
        <v>2220404</v>
      </c>
      <c r="B1354" s="2" t="s">
        <v>1056</v>
      </c>
      <c r="C1354" s="3">
        <v>0</v>
      </c>
    </row>
    <row r="1355" spans="1:3" ht="20.100000000000001" customHeight="1">
      <c r="A1355" s="2">
        <v>2220499</v>
      </c>
      <c r="B1355" s="2" t="s">
        <v>1057</v>
      </c>
      <c r="C1355" s="3">
        <v>0</v>
      </c>
    </row>
    <row r="1356" spans="1:3" ht="20.100000000000001" customHeight="1">
      <c r="A1356" s="2">
        <v>22205</v>
      </c>
      <c r="B1356" s="4" t="s">
        <v>1058</v>
      </c>
      <c r="C1356" s="3">
        <f>SUM(C1357:C1367)</f>
        <v>0</v>
      </c>
    </row>
    <row r="1357" spans="1:3" ht="20.100000000000001" customHeight="1">
      <c r="A1357" s="2">
        <v>2220501</v>
      </c>
      <c r="B1357" s="2" t="s">
        <v>1059</v>
      </c>
      <c r="C1357" s="3">
        <v>0</v>
      </c>
    </row>
    <row r="1358" spans="1:3" ht="20.100000000000001" customHeight="1">
      <c r="A1358" s="2">
        <v>2220502</v>
      </c>
      <c r="B1358" s="2" t="s">
        <v>1060</v>
      </c>
      <c r="C1358" s="3">
        <v>0</v>
      </c>
    </row>
    <row r="1359" spans="1:3" ht="20.100000000000001" customHeight="1">
      <c r="A1359" s="2">
        <v>2220503</v>
      </c>
      <c r="B1359" s="2" t="s">
        <v>1061</v>
      </c>
      <c r="C1359" s="3">
        <v>0</v>
      </c>
    </row>
    <row r="1360" spans="1:3" ht="20.100000000000001" customHeight="1">
      <c r="A1360" s="2">
        <v>2220504</v>
      </c>
      <c r="B1360" s="2" t="s">
        <v>1062</v>
      </c>
      <c r="C1360" s="3">
        <v>0</v>
      </c>
    </row>
    <row r="1361" spans="1:3" ht="20.100000000000001" customHeight="1">
      <c r="A1361" s="2">
        <v>2220505</v>
      </c>
      <c r="B1361" s="2" t="s">
        <v>1063</v>
      </c>
      <c r="C1361" s="3">
        <v>0</v>
      </c>
    </row>
    <row r="1362" spans="1:3" ht="20.100000000000001" customHeight="1">
      <c r="A1362" s="2">
        <v>2220506</v>
      </c>
      <c r="B1362" s="2" t="s">
        <v>1064</v>
      </c>
      <c r="C1362" s="3">
        <v>0</v>
      </c>
    </row>
    <row r="1363" spans="1:3" ht="20.100000000000001" customHeight="1">
      <c r="A1363" s="2">
        <v>2220507</v>
      </c>
      <c r="B1363" s="2" t="s">
        <v>1065</v>
      </c>
      <c r="C1363" s="3">
        <v>0</v>
      </c>
    </row>
    <row r="1364" spans="1:3" ht="20.100000000000001" customHeight="1">
      <c r="A1364" s="2">
        <v>2220508</v>
      </c>
      <c r="B1364" s="2" t="s">
        <v>1066</v>
      </c>
      <c r="C1364" s="3">
        <v>0</v>
      </c>
    </row>
    <row r="1365" spans="1:3" ht="20.100000000000001" customHeight="1">
      <c r="A1365" s="2">
        <v>2220509</v>
      </c>
      <c r="B1365" s="2" t="s">
        <v>1067</v>
      </c>
      <c r="C1365" s="3">
        <v>0</v>
      </c>
    </row>
    <row r="1366" spans="1:3" ht="20.100000000000001" customHeight="1">
      <c r="A1366" s="2">
        <v>2220510</v>
      </c>
      <c r="B1366" s="2" t="s">
        <v>1068</v>
      </c>
      <c r="C1366" s="3">
        <v>0</v>
      </c>
    </row>
    <row r="1367" spans="1:3" ht="20.100000000000001" customHeight="1">
      <c r="A1367" s="2">
        <v>2220599</v>
      </c>
      <c r="B1367" s="2" t="s">
        <v>1069</v>
      </c>
      <c r="C1367" s="3">
        <v>0</v>
      </c>
    </row>
    <row r="1368" spans="1:3" ht="20.100000000000001" customHeight="1">
      <c r="A1368" s="2">
        <v>229</v>
      </c>
      <c r="B1368" s="4" t="s">
        <v>1070</v>
      </c>
      <c r="C1368" s="3">
        <f>C1369</f>
        <v>0</v>
      </c>
    </row>
    <row r="1369" spans="1:3" ht="20.100000000000001" customHeight="1">
      <c r="A1369" s="2">
        <v>22999</v>
      </c>
      <c r="B1369" s="4" t="s">
        <v>1071</v>
      </c>
      <c r="C1369" s="3">
        <f>C1370</f>
        <v>0</v>
      </c>
    </row>
    <row r="1370" spans="1:3" ht="20.100000000000001" customHeight="1">
      <c r="A1370" s="2">
        <v>2299901</v>
      </c>
      <c r="B1370" s="2" t="s">
        <v>1072</v>
      </c>
      <c r="C1370" s="3">
        <v>0</v>
      </c>
    </row>
    <row r="1371" spans="1:3" ht="20.100000000000001" customHeight="1">
      <c r="A1371" s="2">
        <v>232</v>
      </c>
      <c r="B1371" s="4" t="s">
        <v>1073</v>
      </c>
      <c r="C1371" s="3">
        <f>SUM(C1372,C1373,C1374)</f>
        <v>1923</v>
      </c>
    </row>
    <row r="1372" spans="1:3" ht="20.100000000000001" customHeight="1">
      <c r="A1372" s="2">
        <v>23201</v>
      </c>
      <c r="B1372" s="4" t="s">
        <v>1074</v>
      </c>
      <c r="C1372" s="3">
        <v>0</v>
      </c>
    </row>
    <row r="1373" spans="1:3" ht="20.100000000000001" customHeight="1">
      <c r="A1373" s="2">
        <v>23202</v>
      </c>
      <c r="B1373" s="4" t="s">
        <v>1075</v>
      </c>
      <c r="C1373" s="3">
        <v>0</v>
      </c>
    </row>
    <row r="1374" spans="1:3" ht="20.100000000000001" customHeight="1">
      <c r="A1374" s="2">
        <v>23203</v>
      </c>
      <c r="B1374" s="4" t="s">
        <v>1076</v>
      </c>
      <c r="C1374" s="3">
        <f>SUM(C1375:C1378)</f>
        <v>1923</v>
      </c>
    </row>
    <row r="1375" spans="1:3" ht="20.100000000000001" customHeight="1">
      <c r="A1375" s="2">
        <v>2320301</v>
      </c>
      <c r="B1375" s="2" t="s">
        <v>1077</v>
      </c>
      <c r="C1375" s="3">
        <v>1923</v>
      </c>
    </row>
    <row r="1376" spans="1:3" ht="20.100000000000001" customHeight="1">
      <c r="A1376" s="2">
        <v>2320302</v>
      </c>
      <c r="B1376" s="2" t="s">
        <v>1078</v>
      </c>
      <c r="C1376" s="3">
        <v>0</v>
      </c>
    </row>
    <row r="1377" spans="1:3" ht="20.100000000000001" customHeight="1">
      <c r="A1377" s="2">
        <v>2320303</v>
      </c>
      <c r="B1377" s="2" t="s">
        <v>1079</v>
      </c>
      <c r="C1377" s="3">
        <v>0</v>
      </c>
    </row>
    <row r="1378" spans="1:3" ht="20.100000000000001" customHeight="1">
      <c r="A1378" s="2">
        <v>2320304</v>
      </c>
      <c r="B1378" s="2" t="s">
        <v>1080</v>
      </c>
      <c r="C1378" s="3">
        <v>0</v>
      </c>
    </row>
    <row r="1379" spans="1:3" ht="20.100000000000001" customHeight="1">
      <c r="A1379" s="2">
        <v>233</v>
      </c>
      <c r="B1379" s="4" t="s">
        <v>1081</v>
      </c>
      <c r="C1379" s="3">
        <f>C1380+C1381+C1382</f>
        <v>3</v>
      </c>
    </row>
    <row r="1380" spans="1:3" ht="20.100000000000001" customHeight="1">
      <c r="A1380" s="2">
        <v>23301</v>
      </c>
      <c r="B1380" s="4" t="s">
        <v>1082</v>
      </c>
      <c r="C1380" s="3">
        <v>0</v>
      </c>
    </row>
    <row r="1381" spans="1:3" ht="20.100000000000001" customHeight="1">
      <c r="A1381" s="2">
        <v>23302</v>
      </c>
      <c r="B1381" s="4" t="s">
        <v>1083</v>
      </c>
      <c r="C1381" s="3">
        <v>0</v>
      </c>
    </row>
    <row r="1382" spans="1:3" ht="20.100000000000001" customHeight="1">
      <c r="A1382" s="2">
        <v>23303</v>
      </c>
      <c r="B1382" s="4" t="s">
        <v>1084</v>
      </c>
      <c r="C1382" s="3">
        <v>3</v>
      </c>
    </row>
  </sheetData>
  <mergeCells count="2">
    <mergeCell ref="A1:C1"/>
    <mergeCell ref="A2:C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表4.1 一般公共预算本级支出决算明细表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2019-10-24T08:50:47Z</dcterms:modified>
</cp:coreProperties>
</file>